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u.sharepoint.com/sites/MasterThesis-MarkusBimassl01026122/Freigegebene Dokumente/General/SLR/"/>
    </mc:Choice>
  </mc:AlternateContent>
  <xr:revisionPtr revIDLastSave="1011" documentId="11_E823A4B9F3F2F0D7A0096CC474F9DB54A245AC7F" xr6:coauthVersionLast="47" xr6:coauthVersionMax="47" xr10:uidLastSave="{176F71C1-2524-4197-8D95-A1446AE50F4A}"/>
  <bookViews>
    <workbookView xWindow="0" yWindow="0" windowWidth="19200" windowHeight="16200" xr2:uid="{00000000-000D-0000-FFFF-FFFF00000000}"/>
  </bookViews>
  <sheets>
    <sheet name="SB4_total" sheetId="2" r:id="rId1"/>
  </sheets>
  <externalReferences>
    <externalReference r:id="rId2"/>
    <externalReference r:id="rId3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3" i="2" l="1"/>
  <c r="B63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L70" i="2"/>
  <c r="J56" i="2"/>
  <c r="J57" i="2"/>
  <c r="J58" i="2"/>
  <c r="J59" i="2"/>
  <c r="J60" i="2"/>
  <c r="J61" i="2"/>
  <c r="J62" i="2"/>
  <c r="J63" i="2"/>
  <c r="J64" i="2"/>
  <c r="J65" i="2"/>
  <c r="J66" i="2"/>
  <c r="J46" i="2"/>
  <c r="J47" i="2"/>
  <c r="J48" i="2"/>
  <c r="J49" i="2"/>
  <c r="J50" i="2"/>
  <c r="J51" i="2"/>
  <c r="J52" i="2"/>
  <c r="J53" i="2"/>
  <c r="J54" i="2"/>
  <c r="J55" i="2"/>
  <c r="J41" i="2"/>
  <c r="J42" i="2"/>
  <c r="J43" i="2"/>
  <c r="J44" i="2"/>
  <c r="J45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21" i="2"/>
  <c r="J22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3" i="2"/>
  <c r="J4" i="2"/>
  <c r="J5" i="2"/>
  <c r="J6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5" i="2"/>
  <c r="B56" i="2"/>
  <c r="B57" i="2"/>
  <c r="B58" i="2"/>
  <c r="B59" i="2"/>
  <c r="B60" i="2"/>
  <c r="B61" i="2"/>
  <c r="B62" i="2"/>
  <c r="B64" i="2"/>
  <c r="B65" i="2"/>
  <c r="B66" i="2"/>
  <c r="B67" i="2"/>
  <c r="B68" i="2"/>
  <c r="B69" i="2"/>
  <c r="B70" i="2"/>
  <c r="B71" i="2"/>
  <c r="B72" i="2"/>
  <c r="B73" i="2"/>
  <c r="B74" i="2"/>
  <c r="B76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100" i="2"/>
  <c r="B101" i="2"/>
  <c r="B102" i="2"/>
  <c r="B103" i="2"/>
  <c r="B104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A2" i="2"/>
  <c r="A3" i="2"/>
  <c r="L3" i="2" s="1"/>
  <c r="A4" i="2"/>
  <c r="L4" i="2" s="1"/>
  <c r="A5" i="2"/>
  <c r="L5" i="2" s="1"/>
  <c r="A6" i="2"/>
  <c r="L6" i="2" s="1"/>
  <c r="L7" i="2"/>
  <c r="A8" i="2"/>
  <c r="L8" i="2" s="1"/>
  <c r="A9" i="2"/>
  <c r="L9" i="2" s="1"/>
  <c r="A10" i="2"/>
  <c r="L10" i="2" s="1"/>
  <c r="A11" i="2"/>
  <c r="L11" i="2" s="1"/>
  <c r="A12" i="2"/>
  <c r="L12" i="2" s="1"/>
  <c r="A13" i="2"/>
  <c r="L13" i="2" s="1"/>
  <c r="A14" i="2"/>
  <c r="L14" i="2" s="1"/>
  <c r="A15" i="2"/>
  <c r="L15" i="2" s="1"/>
  <c r="A16" i="2"/>
  <c r="L16" i="2" s="1"/>
  <c r="A17" i="2"/>
  <c r="L17" i="2" s="1"/>
  <c r="A18" i="2"/>
  <c r="L18" i="2" s="1"/>
  <c r="A19" i="2"/>
  <c r="L19" i="2" s="1"/>
  <c r="A20" i="2"/>
  <c r="L20" i="2" s="1"/>
  <c r="A21" i="2"/>
  <c r="L21" i="2" s="1"/>
  <c r="A22" i="2"/>
  <c r="L22" i="2" s="1"/>
  <c r="A23" i="2"/>
  <c r="L23" i="2" s="1"/>
  <c r="L24" i="2"/>
  <c r="L25" i="2"/>
  <c r="A26" i="2"/>
  <c r="L26" i="2" s="1"/>
  <c r="A27" i="2"/>
  <c r="L27" i="2" s="1"/>
  <c r="L28" i="2"/>
  <c r="L29" i="2"/>
  <c r="L30" i="2"/>
  <c r="L31" i="2"/>
  <c r="L32" i="2"/>
  <c r="L33" i="2"/>
  <c r="L34" i="2"/>
  <c r="L35" i="2"/>
  <c r="L36" i="2"/>
  <c r="A37" i="2"/>
  <c r="L37" i="2" s="1"/>
  <c r="L38" i="2"/>
  <c r="L39" i="2"/>
  <c r="L40" i="2"/>
  <c r="A41" i="2"/>
  <c r="L41" i="2" s="1"/>
  <c r="A42" i="2"/>
  <c r="L42" i="2" s="1"/>
  <c r="A43" i="2"/>
  <c r="L43" i="2" s="1"/>
  <c r="A44" i="2"/>
  <c r="L44" i="2" s="1"/>
  <c r="A45" i="2"/>
  <c r="L45" i="2" s="1"/>
  <c r="A46" i="2"/>
  <c r="L46" i="2" s="1"/>
  <c r="L47" i="2"/>
  <c r="L48" i="2"/>
  <c r="L49" i="2"/>
  <c r="L50" i="2"/>
  <c r="L51" i="2"/>
  <c r="L52" i="2"/>
  <c r="L53" i="2"/>
  <c r="L54" i="2"/>
  <c r="A55" i="2"/>
  <c r="L55" i="2" s="1"/>
  <c r="A56" i="2"/>
  <c r="L56" i="2" s="1"/>
  <c r="A57" i="2"/>
  <c r="L57" i="2" s="1"/>
  <c r="A58" i="2"/>
  <c r="L58" i="2" s="1"/>
  <c r="A59" i="2"/>
  <c r="L59" i="2" s="1"/>
  <c r="A60" i="2"/>
  <c r="L60" i="2" s="1"/>
  <c r="A61" i="2"/>
  <c r="L61" i="2" s="1"/>
  <c r="A62" i="2"/>
  <c r="L62" i="2" s="1"/>
  <c r="A64" i="2"/>
  <c r="L64" i="2" s="1"/>
  <c r="A65" i="2"/>
  <c r="L65" i="2" s="1"/>
  <c r="A66" i="2"/>
  <c r="L66" i="2" s="1"/>
  <c r="A67" i="2"/>
  <c r="L67" i="2" s="1"/>
  <c r="L68" i="2"/>
  <c r="L69" i="2"/>
  <c r="L71" i="2"/>
  <c r="A72" i="2"/>
  <c r="L72" i="2" s="1"/>
  <c r="L73" i="2"/>
  <c r="L74" i="2"/>
  <c r="L75" i="2"/>
  <c r="L76" i="2"/>
  <c r="L77" i="2"/>
  <c r="L78" i="2"/>
  <c r="A79" i="2"/>
  <c r="L79" i="2" s="1"/>
  <c r="A80" i="2"/>
  <c r="L80" i="2" s="1"/>
  <c r="A81" i="2"/>
  <c r="L81" i="2" s="1"/>
  <c r="A82" i="2"/>
  <c r="L82" i="2" s="1"/>
  <c r="L83" i="2"/>
  <c r="A84" i="2"/>
  <c r="L84" i="2" s="1"/>
  <c r="L85" i="2"/>
  <c r="L86" i="2"/>
  <c r="L87" i="2"/>
  <c r="L88" i="2"/>
  <c r="L89" i="2"/>
  <c r="L90" i="2"/>
  <c r="A91" i="2"/>
  <c r="L91" i="2" s="1"/>
  <c r="A92" i="2"/>
  <c r="L92" i="2" s="1"/>
  <c r="A93" i="2"/>
  <c r="L93" i="2" s="1"/>
  <c r="L94" i="2"/>
  <c r="A95" i="2"/>
  <c r="L95" i="2" s="1"/>
  <c r="A96" i="2"/>
  <c r="L96" i="2" s="1"/>
  <c r="A97" i="2"/>
  <c r="L97" i="2" s="1"/>
  <c r="A98" i="2"/>
  <c r="L98" i="2" s="1"/>
  <c r="L99" i="2"/>
  <c r="A100" i="2"/>
  <c r="L100" i="2" s="1"/>
  <c r="A101" i="2"/>
  <c r="L101" i="2" s="1"/>
  <c r="L102" i="2"/>
  <c r="L103" i="2"/>
  <c r="L104" i="2"/>
  <c r="L105" i="2"/>
  <c r="L106" i="2"/>
  <c r="L107" i="2"/>
  <c r="L108" i="2"/>
  <c r="A109" i="2"/>
  <c r="L109" i="2" s="1"/>
  <c r="A110" i="2"/>
  <c r="L110" i="2" s="1"/>
  <c r="L111" i="2"/>
  <c r="L112" i="2"/>
  <c r="A113" i="2"/>
  <c r="L113" i="2" s="1"/>
  <c r="A114" i="2"/>
  <c r="L114" i="2" s="1"/>
  <c r="L115" i="2"/>
  <c r="A116" i="2"/>
  <c r="L116" i="2" s="1"/>
  <c r="A117" i="2"/>
  <c r="L117" i="2" s="1"/>
  <c r="L118" i="2"/>
  <c r="A119" i="2"/>
  <c r="L119" i="2" s="1"/>
  <c r="A120" i="2"/>
  <c r="L120" i="2" s="1"/>
  <c r="A121" i="2"/>
  <c r="L121" i="2" s="1"/>
  <c r="A122" i="2"/>
  <c r="L122" i="2" s="1"/>
  <c r="A123" i="2"/>
  <c r="L123" i="2" s="1"/>
  <c r="A124" i="2"/>
  <c r="L124" i="2" s="1"/>
  <c r="A125" i="2"/>
  <c r="L125" i="2" s="1"/>
  <c r="A126" i="2"/>
  <c r="L126" i="2" s="1"/>
  <c r="A127" i="2"/>
  <c r="L127" i="2" s="1"/>
  <c r="A128" i="2"/>
  <c r="L128" i="2" s="1"/>
  <c r="A129" i="2"/>
  <c r="L129" i="2" s="1"/>
  <c r="L2" i="2" l="1"/>
  <c r="J2" i="2"/>
  <c r="M1" i="2" l="1"/>
</calcChain>
</file>

<file path=xl/sharedStrings.xml><?xml version="1.0" encoding="utf-8"?>
<sst xmlns="http://schemas.openxmlformats.org/spreadsheetml/2006/main" count="709" uniqueCount="312">
  <si>
    <t>Checked</t>
  </si>
  <si>
    <t>Include</t>
  </si>
  <si>
    <t>Note</t>
  </si>
  <si>
    <t>Authors</t>
  </si>
  <si>
    <t>Title</t>
  </si>
  <si>
    <t>Year</t>
  </si>
  <si>
    <t>Link</t>
  </si>
  <si>
    <t>Source</t>
  </si>
  <si>
    <t>cite/ref</t>
  </si>
  <si>
    <t>check</t>
  </si>
  <si>
    <t>ref</t>
  </si>
  <si>
    <t>Automated, interactive, and traceable domain modelling empowered by artificial intelligence</t>
  </si>
  <si>
    <t>[No title available]</t>
  </si>
  <si>
    <t>Saini R.</t>
  </si>
  <si>
    <t>Saini R., Mussbacher G., Guo J.L.C., Kienzle J.</t>
  </si>
  <si>
    <t>Machine learning-based incremental learning in interactive domain modelling</t>
  </si>
  <si>
    <t>https://www.scopus.com/inward/record.uri?eid=2-s2.0-85141850511&amp;doi=10.1145%2f3550355.3552421&amp;partnerID=40&amp;md5=e2caf6ecce063d3aa63b185f944727d5</t>
  </si>
  <si>
    <t>Ibrahim M., Ahmad R.</t>
  </si>
  <si>
    <t>Automated Traceability for Domain Modelling Decisions Empowered by Artificial Intelligence</t>
  </si>
  <si>
    <t>https://www.scopus.com/inward/record.uri?eid=2-s2.0-85122663345&amp;doi=10.1109%2fRE51729.2021.00023&amp;partnerID=40&amp;md5=95c36bb15035435b45a6bd69a294e65a</t>
  </si>
  <si>
    <t/>
  </si>
  <si>
    <t>[No author name available]</t>
  </si>
  <si>
    <t>cite</t>
  </si>
  <si>
    <t>Deeptimahanti D.K., Babar M.A.</t>
  </si>
  <si>
    <t>An automated tool for generating UML models from natural language requirements</t>
  </si>
  <si>
    <t>https://www.scopus.com/inward/record.uri?eid=2-s2.0-77952151933&amp;doi=10.1109%2fASE.2009.48&amp;partnerID=40&amp;md5=84b58877db97fd83c9fb3be6fda8fa63</t>
  </si>
  <si>
    <t>Vidya Sagar V.B.R., Abirami S.</t>
  </si>
  <si>
    <t>Conceptual modeling of natural language functional requirements</t>
  </si>
  <si>
    <t>https://www.scopus.com/inward/record.uri?eid=2-s2.0-84891601603&amp;doi=10.1016%2fj.jss.2013.08.036&amp;partnerID=40&amp;md5=755850dc60bec09f29d103fbf299d17e</t>
  </si>
  <si>
    <t>Herchi H., Abdessalem W.B.</t>
  </si>
  <si>
    <t>Addamssiri N., Kriouile A., Boussaa S., Gadi T.</t>
  </si>
  <si>
    <t>MDA approach: Refinement and validation of CIM level using SBVR</t>
  </si>
  <si>
    <t>https://www.scopus.com/inward/record.uri?eid=2-s2.0-84964049229&amp;doi=10.1007%2f978-3-319-30298-0_41&amp;partnerID=40&amp;md5=1b22a09962de20878a1fed16f965da02</t>
  </si>
  <si>
    <t>Brzostowski K.</t>
  </si>
  <si>
    <t>Modeling business rules for transportation systems</t>
  </si>
  <si>
    <t>https://www.scopus.com/inward/record.uri?eid=2-s2.0-84959278112&amp;doi=10.1007%2f978-3-319-28564-1_18&amp;partnerID=40&amp;md5=12b2973f13f563a8da004c3bd17e81b4</t>
  </si>
  <si>
    <t>Ramzan S., Bajwa I.S., Ul Haq I., Naeem M.A.</t>
  </si>
  <si>
    <t>A model transformation from NL to SBVR</t>
  </si>
  <si>
    <t>https://www.scopus.com/inward/record.uri?eid=2-s2.0-84930436298&amp;doi=10.1109%2fICDIM.2014.6991430&amp;partnerID=40&amp;md5=84bf66400212cc71d546b1233908db6e</t>
  </si>
  <si>
    <t>Bajwa I.S., Bordbar B., Anastasakis K., Lee M.</t>
  </si>
  <si>
    <t>On a chain of transformations for generating alloy from NL constraints</t>
  </si>
  <si>
    <t>https://www.scopus.com/inward/record.uri?eid=2-s2.0-84871567239&amp;doi=10.1109%2fICDIM.2012.6360153&amp;partnerID=40&amp;md5=73b2576338683eb34b593d289e0efa76</t>
  </si>
  <si>
    <t>Bonais M., Rahayu W., Pardede E.</t>
  </si>
  <si>
    <t>Integrating information systems business rules into a design model</t>
  </si>
  <si>
    <t>https://www.scopus.com/inward/record.uri?eid=2-s2.0-84870838919&amp;doi=10.1109%2fNBiS.2012.18&amp;partnerID=40&amp;md5=8856307ddaab90404de57c11a295ebf9</t>
  </si>
  <si>
    <t>Kalibatiene D., Vasilecas O.</t>
  </si>
  <si>
    <t>Application of the ontology axioms for the development of OCL constraints from PAL constraints</t>
  </si>
  <si>
    <t>https://www.scopus.com/inward/record.uri?eid=2-s2.0-84867569315&amp;partnerID=40&amp;md5=e398033c442f5cd3fdddf4237b56a2e0</t>
  </si>
  <si>
    <t>Bajwa I.S., Bordbar B., Lee M.</t>
  </si>
  <si>
    <t>SBVR vs OCL: A comparative analysis of standards</t>
  </si>
  <si>
    <t>https://www.scopus.com/inward/record.uri?eid=2-s2.0-84863274375&amp;doi=10.1109%2fINMIC.2011.6151485&amp;partnerID=40&amp;md5=03b649c723beae53cb105032530b0244</t>
  </si>
  <si>
    <t>Bajwa I.S., Lee M.G.</t>
  </si>
  <si>
    <t>Transformation rules for translating business rules to OCL constraints</t>
  </si>
  <si>
    <t>https://www.scopus.com/inward/record.uri?eid=2-s2.0-79959279165&amp;doi=10.1007%2f978-3-642-21470-7_10&amp;partnerID=40&amp;md5=6b90e13b228f8d1a473622eafb677cf9</t>
  </si>
  <si>
    <t>Bajwa I.S., Bordbar B., Lee M.G.</t>
  </si>
  <si>
    <t>OCL constraints generation from natural language specification</t>
  </si>
  <si>
    <t>https://www.scopus.com/inward/record.uri?eid=2-s2.0-79951934825&amp;doi=10.1109%2fEDOC.2010.33&amp;partnerID=40&amp;md5=0448a2853b44bd1b7d2f69ae998697b2</t>
  </si>
  <si>
    <t>Linehan M.H.</t>
  </si>
  <si>
    <t>Semantics in model-driven business design</t>
  </si>
  <si>
    <t>Schacher M.</t>
  </si>
  <si>
    <t>Nasiri S., Adadi A., Lahmer M.</t>
  </si>
  <si>
    <t>Automatic generation of business process models from user stories</t>
  </si>
  <si>
    <t>https://www.scopus.com/inward/record.uri?eid=2-s2.0-85143870077&amp;doi=10.11591%2fijece.v13i1.pp809-822&amp;partnerID=40&amp;md5=9d9bb3bc091ce4e4a15830aa95705a67</t>
  </si>
  <si>
    <t>Javed M., Lin Y.</t>
  </si>
  <si>
    <t>Almazroi A.A., Abualigah L., Alqarni M.A., Houssein E.H., AlHamad A.Q.M., Elaziz M.A.</t>
  </si>
  <si>
    <t>Class Diagram Generation from Text Requirements: An Application of Natural Language Processing</t>
  </si>
  <si>
    <t>https://www.scopus.com/inward/record.uri?eid=2-s2.0-85122469990&amp;doi=10.1007%2f978-3-030-79778-2_4&amp;partnerID=40&amp;md5=f868001b7443d02a8fe2f04746c9c2cc</t>
  </si>
  <si>
    <t>Afreen H., Farooq U.</t>
  </si>
  <si>
    <t>An Intelligent Approach for CRC Models Based Agile Software Requirement Engineering Using SBVR</t>
  </si>
  <si>
    <t>https://www.scopus.com/inward/record.uri?eid=2-s2.0-85085262521&amp;doi=10.1007%2f978-981-15-5232-8_32&amp;partnerID=40&amp;md5=d66edfedda561799a6de76b9edf904e2</t>
  </si>
  <si>
    <t>Iterative process for generating ER diagram from unrestricted requirements</t>
  </si>
  <si>
    <t>https://www.scopus.com/inward/record.uri?eid=2-s2.0-85051984512&amp;doi=10.5220%2f0006778701920204&amp;partnerID=40&amp;md5=d0a89f30d1b46ad9258a06d24b2c4f66</t>
  </si>
  <si>
    <t>Elallaoui M., Nafil K., Touahni R.</t>
  </si>
  <si>
    <t>Automatic Transformation of User Stories into UML Use Case Diagrams using NLP Techniques</t>
  </si>
  <si>
    <t>https://www.scopus.com/inward/record.uri?eid=2-s2.0-85051264456&amp;doi=10.1016%2fj.procs.2018.04.010&amp;partnerID=40&amp;md5=d44ab6d79a8fcda72baf908a3834a293</t>
  </si>
  <si>
    <t>Lucassen G., Robeer M., Dalpiaz F., van der Werf J.M.E.M., Brinkkemper S.</t>
  </si>
  <si>
    <t>Extracting conceptual models from user stories with Visual Narrator</t>
  </si>
  <si>
    <t>https://www.scopus.com/inward/record.uri?eid=2-s2.0-85019539096&amp;doi=10.1007%2fs00766-017-0270-1&amp;partnerID=40&amp;md5=13f828392b416c4c8a6fa448617a85c8</t>
  </si>
  <si>
    <t>Selway M., Grossmann G., Mayer W., Stumptner M.</t>
  </si>
  <si>
    <t>Formalising natural language specifications using a cognitive linguistic/configuration based approach</t>
  </si>
  <si>
    <t>https://www.scopus.com/inward/record.uri?eid=2-s2.0-84940891219&amp;doi=10.1016%2fj.is.2015.04.003&amp;partnerID=40&amp;md5=c646fdd057b37950bdb68ded0acca6bf</t>
  </si>
  <si>
    <t>Jurafsky D., Martin J.H.</t>
  </si>
  <si>
    <t>Booch G.</t>
  </si>
  <si>
    <t>Elbendak M., Vickers P., Rossiter N.</t>
  </si>
  <si>
    <t>Parsed use case descriptions as a basis for object-oriented class model generation</t>
  </si>
  <si>
    <t>https://www.scopus.com/inward/record.uri?eid=2-s2.0-79956224689&amp;doi=10.1016%2fj.jss.2011.02.025&amp;partnerID=40&amp;md5=01ede72fc89513e58af1bf06490f155d</t>
  </si>
  <si>
    <t>Dahhane W., Zeaaraoui A., Ettifouri E.H., Bouchentouf T.</t>
  </si>
  <si>
    <t>An automated object-based approach to transforming requirements to class diagrams</t>
  </si>
  <si>
    <t>https://www.scopus.com/inward/record.uri?eid=2-s2.0-84929208345&amp;doi=10.1109%2fICoCS.2014.7060906&amp;partnerID=40&amp;md5=10ff040a4b3e500c0d4879599045292b</t>
  </si>
  <si>
    <t>Booch G., Rumbaugh J., Jacobson I.</t>
  </si>
  <si>
    <t>Afreen H., Bajwa I.S.</t>
  </si>
  <si>
    <t>Zhong S., Scarinci A., Cicirello A.</t>
  </si>
  <si>
    <t>Natural Language Processing for systems engineering: Automatic generation of Systems Modelling Language diagrams</t>
  </si>
  <si>
    <t>https://www.scopus.com/inward/record.uri?eid=2-s2.0-85142323154&amp;doi=10.1016%2fj.knosys.2022.110071&amp;partnerID=40&amp;md5=a0f1335b98f2493c8474325dc75f3cb9</t>
  </si>
  <si>
    <t>Malik S., Bajwa I.S.</t>
  </si>
  <si>
    <t>A rule based approach for business rule generation from business process models</t>
  </si>
  <si>
    <t>https://www.scopus.com/inward/record.uri?eid=2-s2.0-84866663432&amp;doi=10.1007%2f978-3-642-32689-9_8&amp;partnerID=40&amp;md5=5124a4b3971f6b27af769f353aaae693</t>
  </si>
  <si>
    <t>Generating UML class models from SBVR software requirements specifications</t>
  </si>
  <si>
    <t>https://www.scopus.com/inward/record.uri?eid=2-s2.0-84874014879&amp;partnerID=40&amp;md5=41189aad515b869633a9620b2fa10576</t>
  </si>
  <si>
    <t>Mich L.</t>
  </si>
  <si>
    <t>NL-OOPS: from natural language to object oriented requirements using the natural language processing system LOLITA</t>
  </si>
  <si>
    <t>https://www.scopus.com/inward/record.uri?eid=2-s2.0-0030157306&amp;doi=10.1017%2fS1351324996001337&amp;partnerID=40&amp;md5=43c19be31ccbb0e04b7bd3472eee3b73</t>
  </si>
  <si>
    <t>Anandha Mala G.S., Uma G.V.</t>
  </si>
  <si>
    <t>Automatic construction of object oriented design models [UML Diagrams] from natural language requirements specification</t>
  </si>
  <si>
    <t>https://www.scopus.com/inward/record.uri?eid=2-s2.0-33749540173&amp;doi=10.1007%2f11801603_152&amp;partnerID=40&amp;md5=7121bd1381be7634a5ee2a80136500e7</t>
  </si>
  <si>
    <t>Razafindramintsa J.L., Mahatody T., Razafimandimby J.P., Simionescu S.M.</t>
  </si>
  <si>
    <t>Logical services automatic location from eLEL</t>
  </si>
  <si>
    <t>https://www.scopus.com/inward/record.uri?eid=2-s2.0-85040537189&amp;doi=10.1109%2fICSTCC.2017.8107143&amp;partnerID=40&amp;md5=ea60393ec83b975826b6792a262713ba</t>
  </si>
  <si>
    <t>Formalising natural language specifications using a cognitive linguistics/configuration based approach</t>
  </si>
  <si>
    <t>https://www.scopus.com/inward/record.uri?eid=2-s2.0-84892545780&amp;doi=10.1109%2fEDOC.2013.16&amp;partnerID=40&amp;md5=b51b94ab54f4a96ea10e7b71926582ec</t>
  </si>
  <si>
    <t>From user requirements to UML class diagram</t>
  </si>
  <si>
    <t>https://www.scopus.com/inward/record.uri?eid=2-s2.0-85122702797&amp;doi=10.1007%2fs10270-021-00942-6&amp;partnerID=40&amp;md5=f696ad7faea5d5dd482fc003c0513c56</t>
  </si>
  <si>
    <t>DoMoBOT: A bot for automated and interactive domain modelling</t>
  </si>
  <si>
    <t>https://www.scopus.com/inward/record.uri?eid=2-s2.0-85096767384&amp;doi=10.1145%2f3417990.3421385&amp;partnerID=40&amp;md5=974271671b330307259a44de4272c768</t>
  </si>
  <si>
    <t>Artificial intelligence empowered domain modelling bot</t>
  </si>
  <si>
    <t>https://www.scopus.com/inward/record.uri?eid=2-s2.0-85096754730&amp;doi=10.1145%2f3417990.3419486&amp;partnerID=40&amp;md5=ccdeb66ef7e2741cbe0a9e6047c16510</t>
  </si>
  <si>
    <t>Chen P.P.-S.</t>
  </si>
  <si>
    <t>Raharjana I.K., Siahaan D., Fatichah C.</t>
  </si>
  <si>
    <t>User Stories and Natural Language Processing: A Systematic Literature Review</t>
  </si>
  <si>
    <t>https://www.scopus.com/inward/record.uri?eid=2-s2.0-85103780650&amp;doi=10.1109%2fACCESS.2021.3070606&amp;partnerID=40&amp;md5=44a66d99a158fda57f9780ef5dfbbbba</t>
  </si>
  <si>
    <t>X</t>
  </si>
  <si>
    <t>3.01</t>
  </si>
  <si>
    <t>Gruber T.R.</t>
  </si>
  <si>
    <t>A translation approach to portable ontology specifications</t>
  </si>
  <si>
    <t>https://www.scopus.com/inward/record.uri?eid=2-s2.0-35148839490&amp;doi=10.1006%2fknac.1993.1008&amp;partnerID=40&amp;md5=d190ed4a0e769bc49a4f87ed50dec250</t>
  </si>
  <si>
    <t>McGuinness D.L., van Harmelen F.</t>
  </si>
  <si>
    <t>OWL web ontology language overview</t>
  </si>
  <si>
    <t>Song I.-Y., Yano K., Trujillo J., Lujan-Mora S.</t>
  </si>
  <si>
    <t>A Taxonomic Class Modeling Methodology for Object-Oriented Analysis</t>
  </si>
  <si>
    <t>Zhou X., Zhou N.</t>
  </si>
  <si>
    <t>Ahmed S.S., Benslimane S.M.</t>
  </si>
  <si>
    <t>3.02</t>
  </si>
  <si>
    <t>The Entity-Relationship Model—toward a Unified View of Data</t>
  </si>
  <si>
    <t>https://www.scopus.com/inward/record.uri?eid=2-s2.0-84976766949&amp;doi=10.1145%2f320434.320440&amp;partnerID=40&amp;md5=b1794d3e7a6479d9593e63d21ee32f6b</t>
  </si>
  <si>
    <t>Anderson J.R., Bothell D., Byrne M.D., Douglass S., Lebiere C., Qin Y.</t>
  </si>
  <si>
    <t>An integrated theory of the mind</t>
  </si>
  <si>
    <t>https://www.scopus.com/inward/record.uri?eid=2-s2.0-5644290841&amp;doi=10.1037%2f0033-295X.111.4.1036&amp;partnerID=40&amp;md5=59e921e004624af7dcb723d760ac9245</t>
  </si>
  <si>
    <t>Fowler M., Scott K.</t>
  </si>
  <si>
    <t>IEEE standard glossary of software engineering terminology</t>
  </si>
  <si>
    <t>Nuseibeh B., Easterbrook S.</t>
  </si>
  <si>
    <t>Requirements engineering: A roadmap</t>
  </si>
  <si>
    <t>https://www.scopus.com/inward/record.uri?eid=2-s2.0-85023009798&amp;doi=10.1145%2f336512.336523&amp;partnerID=40&amp;md5=f54d7096187c03270b06f676c33ea7f5</t>
  </si>
  <si>
    <t>Zeng Y., Cheng G.D.</t>
  </si>
  <si>
    <t>On the logic of design</t>
  </si>
  <si>
    <t>https://www.scopus.com/inward/record.uri?eid=2-s2.0-0009392983&amp;doi=10.1016%2f0142-694X%2891%2990022-O&amp;partnerID=40&amp;md5=2db8c4f301c1de05c4ee0a5fa2821f96</t>
  </si>
  <si>
    <t>Gnesi S., Lami G., Trentanni G., Fabbrini F., Fusani M.</t>
  </si>
  <si>
    <t>An automatic tool for the analysis of natural language requirements</t>
  </si>
  <si>
    <t>https://www.scopus.com/inward/record.uri?eid=2-s2.0-13244262820&amp;partnerID=40&amp;md5=e963c5dde539a1a457f29d37ac23968d</t>
  </si>
  <si>
    <t>Zeng Y.</t>
  </si>
  <si>
    <t>Environment-based formulation of design problem</t>
  </si>
  <si>
    <t>https://www.scopus.com/inward/record.uri?eid=2-s2.0-24044460117&amp;partnerID=40&amp;md5=e5eb1b11831949d35abb6e1c3f6fb0bd</t>
  </si>
  <si>
    <t>Axiomatic theory of design modeling</t>
  </si>
  <si>
    <t>https://www.scopus.com/inward/record.uri?eid=2-s2.0-85013606806&amp;partnerID=40&amp;md5=8f6bfa623c214499fbc684c8dd0ad051</t>
  </si>
  <si>
    <t>Recursive object model (ROM)-Modelling of linguistic information in engineering design</t>
  </si>
  <si>
    <t>https://www.scopus.com/inward/record.uri?eid=2-s2.0-43949130079&amp;doi=10.1016%2fj.compind.2008.03.002&amp;partnerID=40&amp;md5=b7192fc4183acea3c81bda52dd781316</t>
  </si>
  <si>
    <t>Fantechi A., Gnesi S., Ristori G., Carenini M., Vanocchi M., Moreschini P.</t>
  </si>
  <si>
    <t>Assisting requirement formalization by means of natural language translation</t>
  </si>
  <si>
    <t>https://www.scopus.com/inward/record.uri?eid=2-s2.0-0028428886&amp;doi=10.1007%2fBF01384048&amp;partnerID=40&amp;md5=4db982e3f63554b43fe543c7c4a37eac</t>
  </si>
  <si>
    <t>Wang M., Zeng Y.</t>
  </si>
  <si>
    <t>Asking the right questions to elicit product requirements</t>
  </si>
  <si>
    <t>https://www.scopus.com/inward/record.uri?eid=2-s2.0-73349101378&amp;doi=10.1080%2f09511920802232902&amp;partnerID=40&amp;md5=78ebdb095ed06a9ab8d6c31e694cc1ac</t>
  </si>
  <si>
    <t>Osborne Miles, MacNish C.K.</t>
  </si>
  <si>
    <t>Processing natural language software requirement specifications</t>
  </si>
  <si>
    <t>https://www.scopus.com/inward/record.uri?eid=2-s2.0-0029722537&amp;partnerID=40&amp;md5=e66d2e84f6f10e33ecee8b48d55ed9c8</t>
  </si>
  <si>
    <t>Jensen M.R., Møller T.H., Pedersen T.B.</t>
  </si>
  <si>
    <t>Converting XML DTDs to UML diagrams for conceptual data integration</t>
  </si>
  <si>
    <t>https://www.scopus.com/inward/record.uri?eid=2-s2.0-0037363105&amp;doi=10.1016%2fS0169-023X%2802%2900142-8&amp;partnerID=40&amp;md5=008ed1f32e1be395fdec8d708d7302e4</t>
  </si>
  <si>
    <t>Zeng X., Mehdi Q.H., Gough N.E.</t>
  </si>
  <si>
    <t>From visual semantic parameterization to graphic visualization</t>
  </si>
  <si>
    <t>https://www.scopus.com/inward/record.uri?eid=2-s2.0-33749045864&amp;doi=10.1109%2fIV.2005.53&amp;partnerID=40&amp;md5=daeea435bf6dd916607fd971471a6d9f</t>
  </si>
  <si>
    <t>Zhu S., Yao S., Zeng Y.</t>
  </si>
  <si>
    <t>A novel approach to quantifying designer's mental stress in the conceptual design process</t>
  </si>
  <si>
    <t>https://www.scopus.com/inward/record.uri?eid=2-s2.0-44849099248&amp;doi=10.1115%2fDETC2007-35887&amp;partnerID=40&amp;md5=3c0aff22d990990d1b05b9002d80b1c4</t>
  </si>
  <si>
    <t>Zeng Y., Gu P.</t>
  </si>
  <si>
    <t>An environment decomposition-based approach to design concept generation</t>
  </si>
  <si>
    <t>Maicher L., Park J.</t>
  </si>
  <si>
    <t>Charting the topic maps research and applications landscape</t>
  </si>
  <si>
    <t>Ma M., Mc Kevitt P.</t>
  </si>
  <si>
    <t>Semantic representation of events in 3D animation</t>
  </si>
  <si>
    <t>Formalization of design requirements</t>
  </si>
  <si>
    <t>Buzan T.</t>
  </si>
  <si>
    <t>Nasiri S., Rhazali Y., Adadi A., Lahmer M.</t>
  </si>
  <si>
    <t>Generation of User Interfaces and Code from User Stories</t>
  </si>
  <si>
    <t>https://www.scopus.com/inward/record.uri?eid=2-s2.0-85134294414&amp;doi=10.1007%2f978-981-19-0095-2_38&amp;partnerID=40&amp;md5=b40f596145ce145991492819a094860d</t>
  </si>
  <si>
    <t>Casillo F., Deufemia V., Gravino C.</t>
  </si>
  <si>
    <t>Detecting privacy requirements from User Stories with NLP transfer learning models</t>
  </si>
  <si>
    <t>https://www.scopus.com/inward/record.uri?eid=2-s2.0-85124186150&amp;doi=10.1016%2fj.infsof.2022.106853&amp;partnerID=40&amp;md5=08f1d5542ea14713408f3cd228bfdbc1</t>
  </si>
  <si>
    <t>Silega N., Noguera M., Rogozov Y.I., Lapshin V.S., Gonzalez T.</t>
  </si>
  <si>
    <t>Transformation From CIM to PIM: a Systematic Mapping</t>
  </si>
  <si>
    <t>https://www.scopus.com/inward/record.uri?eid=2-s2.0-85137562598&amp;doi=10.1109%2fACCESS.2022.3201556&amp;partnerID=40&amp;md5=941b3836b20e0af8270f3d7c586ce16c</t>
  </si>
  <si>
    <t>Mosser S., Pulgar C., Reinharz V.</t>
  </si>
  <si>
    <t>Modelling Agile Backlogs as Composable Artifacts to support Developers and Product Owners</t>
  </si>
  <si>
    <t>https://www.scopus.com/inward/record.uri?eid=2-s2.0-85133375509&amp;doi=10.5381%2fjot.2022.21.3.a3&amp;partnerID=40&amp;md5=fccdedbf25eb6559ef64b2a1b9e039f4</t>
  </si>
  <si>
    <t>Amna A.R., Poels G.</t>
  </si>
  <si>
    <t>Systematic Literature Mapping of User Story Research</t>
  </si>
  <si>
    <t>https://www.scopus.com/inward/record.uri?eid=2-s2.0-85130779536&amp;doi=10.1109%2fACCESS.2022.3173745&amp;partnerID=40&amp;md5=002953c7aba242d1d3ce66320da9205b</t>
  </si>
  <si>
    <t>Park S.-M., Kim Y.-G.</t>
  </si>
  <si>
    <t>Survey and challenges of story generation models - A multimodal perspective with five steps: Data embedding, topic modeling, storyline generation, draft story generation, and story evaluation</t>
  </si>
  <si>
    <t>https://www.scopus.com/inward/record.uri?eid=2-s2.0-85092893809&amp;doi=10.1016%2fj.inffus.2020.10.009&amp;partnerID=40&amp;md5=9d42580e78c148b6dcd29524502f534f</t>
  </si>
  <si>
    <t>Cristaldo P.R., De Luise D.L., La Pietra L.E., De Battista A.C.</t>
  </si>
  <si>
    <t>Adjustment Level Metrics for Requirements in Project Management</t>
  </si>
  <si>
    <t>https://www.scopus.com/inward/record.uri?eid=2-s2.0-85124380397&amp;doi=10.1109%2fISCMI53840.2021.9654823&amp;partnerID=40&amp;md5=189b284588817e1a43c3ff38127da680</t>
  </si>
  <si>
    <t>Nasiri S., Rhazali Y., Lahmer M., Adadi A.</t>
  </si>
  <si>
    <t>From User Stories to UML Diagrams Driven by Ontological and Production Model</t>
  </si>
  <si>
    <t>https://www.scopus.com/inward/record.uri?eid=2-s2.0-85109194111&amp;doi=10.14569%2fIJACSA.2021.0120637&amp;partnerID=40&amp;md5=70871ad2a5096e5e6497877b82066904</t>
  </si>
  <si>
    <t>3.03</t>
  </si>
  <si>
    <t>Mich L., Garigliano R.</t>
  </si>
  <si>
    <t>NL-OOPS: A requirements analysis tool based on natural language processing</t>
  </si>
  <si>
    <t>https://www.scopus.com/inward/record.uri?eid=2-s2.0-2942644954&amp;partnerID=40&amp;md5=c0befe8946ea678880e55c593dcc7011</t>
  </si>
  <si>
    <t>Zhou N., Zhou X.</t>
  </si>
  <si>
    <t>Automatic acquisition of linguistic patterns for conceptual modeling</t>
  </si>
  <si>
    <t>Singh T.J., Atul G.</t>
  </si>
  <si>
    <t>Andrianjaka R.M., Luc R.J., Mahatody T., Ilie S., Raft R.N.</t>
  </si>
  <si>
    <t>Restructuring extended lexical elaborate language</t>
  </si>
  <si>
    <t>https://www.scopus.com/inward/record.uri?eid=2-s2.0-85075082667&amp;doi=10.1109%2fICSTCC.2019.8886081&amp;partnerID=40&amp;md5=c0a1018c26e173c82584f878438d7449</t>
  </si>
  <si>
    <t>Wiśniewski P., Kluza K., Kucharska E., Ligeza A.</t>
  </si>
  <si>
    <t>Spreadsheets as interoperability solution for business process representation</t>
  </si>
  <si>
    <t>https://www.scopus.com/inward/record.uri?eid=2-s2.0-85060300867&amp;doi=10.3390%2fapp9020345&amp;partnerID=40&amp;md5=f50659ff3b28ef66a4da6ee7ab1adf15</t>
  </si>
  <si>
    <t>Jodłowiec M., Pietranik M.</t>
  </si>
  <si>
    <t>Towards the pattern-based transformation of SBVR models to association-oriented models</t>
  </si>
  <si>
    <t>https://www.scopus.com/inward/record.uri?eid=2-s2.0-85072868486&amp;doi=10.1007%2f978-3-030-28377-3_7&amp;partnerID=40&amp;md5=0784e4bfe1819fecb4e3e925866ffd6a</t>
  </si>
  <si>
    <t>Essebaa I., Chantit S.</t>
  </si>
  <si>
    <t>Tool support to automate transformations from SBVR to UML use case diagram</t>
  </si>
  <si>
    <t>https://www.scopus.com/inward/record.uri?eid=2-s2.0-85051977739&amp;doi=10.5220%2f0006817705250532&amp;partnerID=40&amp;md5=c0d8ab581358aa8367bdbfc71c717721</t>
  </si>
  <si>
    <t>Iqbal U., Bajwa I.S.</t>
  </si>
  <si>
    <t>Generating UML activity diagram from SBVR rules</t>
  </si>
  <si>
    <t>https://www.scopus.com/inward/record.uri?eid=2-s2.0-85015308123&amp;doi=10.1109%2fINTECH.2016.7845094&amp;partnerID=40&amp;md5=c404c3fa882140224a0460a54ad7737d</t>
  </si>
  <si>
    <t>Bulbun G.-U.-D., Shahzada H.M.A.</t>
  </si>
  <si>
    <t>BPMN process model checking using traceability</t>
  </si>
  <si>
    <t>https://www.scopus.com/inward/record.uri?eid=2-s2.0-85015304593&amp;doi=10.1109%2fINTECH.2016.7845098&amp;partnerID=40&amp;md5=b9cc7a77292f4ad025e5797758473ae8</t>
  </si>
  <si>
    <t>Tool support to automate transformations between CIM and PIM levels</t>
  </si>
  <si>
    <t>https://www.scopus.com/inward/record.uri?eid=2-s2.0-85025430350&amp;doi=10.5220%2f0006388703670378&amp;partnerID=40&amp;md5=1a45356e910cd536c8b47cf799983c63</t>
  </si>
  <si>
    <t>Kluza K., Wisniewski P.</t>
  </si>
  <si>
    <t>Spreadsheet-based Business Process modeling</t>
  </si>
  <si>
    <t>https://www.scopus.com/inward/record.uri?eid=2-s2.0-85007236033&amp;doi=10.15439%2f2016F376&amp;partnerID=40&amp;md5=8626636370710e8c2110b940f80fbdb7</t>
  </si>
  <si>
    <t>Bonais M., Nguyen K., Pardede E., Rahayu W.</t>
  </si>
  <si>
    <t>Automated generation of structural design models from SBVR specification</t>
  </si>
  <si>
    <t>https://www.scopus.com/inward/record.uri?eid=2-s2.0-84962280996&amp;doi=10.3233%2fAO-160162&amp;partnerID=40&amp;md5=f8c90152540523e435188ede1902cbb1</t>
  </si>
  <si>
    <t>Kluza K., Honkisz K.</t>
  </si>
  <si>
    <t>From SBVR to BPMN and DMN models. Proposal of translation from rules to process and decision models</t>
  </si>
  <si>
    <t>https://www.scopus.com/inward/record.uri?eid=2-s2.0-84977523115&amp;doi=10.1007%2f978-3-319-39384-1_39&amp;partnerID=40&amp;md5=261fbc7709ddfb1020819868de7b4024</t>
  </si>
  <si>
    <t>Solomencevs A., Osis J.</t>
  </si>
  <si>
    <t>The algorithm for getting a UML class diagram from topological functioning model</t>
  </si>
  <si>
    <t>https://www.scopus.com/inward/record.uri?eid=2-s2.0-84933555649&amp;doi=10.5220%2f0005474303410351&amp;partnerID=40&amp;md5=c39344b14a3635f296a308ed93ecaab4</t>
  </si>
  <si>
    <t>OCL usability: A major challenge in adopting UML</t>
  </si>
  <si>
    <t>https://www.scopus.com/inward/record.uri?eid=2-s2.0-84985991150&amp;doi=10.1145%2f2593801.2593807&amp;partnerID=40&amp;md5=3bbf65e4033e089dd47a140868659668</t>
  </si>
  <si>
    <t>Tantan O.C., Akoka J.</t>
  </si>
  <si>
    <t>Automated transformation of business rules into business processes: From SBVR to BPMN</t>
  </si>
  <si>
    <t>https://www.scopus.com/inward/record.uri?eid=2-s2.0-84938351391&amp;partnerID=40&amp;md5=32f90c175c1d73e71bd0d68b0e8d2602</t>
  </si>
  <si>
    <t>Skersys T., Kapocius K., Butleris R., Danikauskas T.</t>
  </si>
  <si>
    <t>Extracting business vocabularies from business process models: SBVR and BPMN standards-based approach</t>
  </si>
  <si>
    <t>https://www.scopus.com/inward/record.uri?eid=2-s2.0-84923927534&amp;doi=10.2298%2fCSIS140106079S&amp;partnerID=40&amp;md5=e714b56d18c401f491d051237a2a65ee</t>
  </si>
  <si>
    <t>Sharma D.K., Prakash N., Sharma H., Singh D.</t>
  </si>
  <si>
    <t>Automatic construction of process template from business rule (Systematic approach toward high level process model)</t>
  </si>
  <si>
    <t>https://www.scopus.com/inward/record.uri?eid=2-s2.0-84908611918&amp;doi=10.1109%2fIC3.2014.6897210&amp;partnerID=40&amp;md5=bcc4810f69683cfb856f51e98e94801a</t>
  </si>
  <si>
    <t>Skersys T., Butleris R., Kapocius K., Vileiniskis T.</t>
  </si>
  <si>
    <t>An approach for extracting business vocabularies from business process models</t>
  </si>
  <si>
    <t>https://www.scopus.com/inward/record.uri?eid=2-s2.0-84878975148&amp;doi=10.5755%2fj01.itc.42.2.2310&amp;partnerID=40&amp;md5=78a1f22773510a31d65b1e0b4f1e1d29</t>
  </si>
  <si>
    <t>Song H., Raj A., Hajebi S., Clarke S., Clarke A.</t>
  </si>
  <si>
    <t>Model driven engineering of cross-layer monitoring and adaptation</t>
  </si>
  <si>
    <t>https://www.scopus.com/inward/record.uri?eid=2-s2.0-84878021673&amp;partnerID=40&amp;md5=73dc280d54d991b9344af4746ae3d6d9</t>
  </si>
  <si>
    <t>Bajwa I.S., Bordbar B., Lee M., Anastasakis K.</t>
  </si>
  <si>
    <t>NL2 Alloy: A tool to generate alloy from NL constraints</t>
  </si>
  <si>
    <t>https://www.scopus.com/inward/record.uri?eid=2-s2.0-84874825931&amp;partnerID=40&amp;md5=a6062c119677b77912bbf70d219d1132</t>
  </si>
  <si>
    <t>Afreen H., Bajwa I.S., Bordbar B.</t>
  </si>
  <si>
    <t>SBVR2UML: A challenging transformation</t>
  </si>
  <si>
    <t>https://www.scopus.com/inward/record.uri?eid=2-s2.0-84857150331&amp;doi=10.1109%2fFIT.2011.14&amp;partnerID=40&amp;md5=41058dd2bc4e39ae180e603d5b62863e</t>
  </si>
  <si>
    <t>Steen B., Pires L.F., Iacob M.-E.</t>
  </si>
  <si>
    <t>Automatic generation of optimal business processes from business rules</t>
  </si>
  <si>
    <t>https://www.scopus.com/inward/record.uri?eid=2-s2.0-79951918573&amp;doi=10.1109%2fEDOCW.2010.40&amp;partnerID=40&amp;md5=54e32c156b53d35eef8055987b9107e2</t>
  </si>
  <si>
    <t>Loniewski G., Insfran E., Abrahão S.</t>
  </si>
  <si>
    <t>A systematic review of the use of requirements engineering techniques in model-driven development</t>
  </si>
  <si>
    <t>https://www.scopus.com/inward/record.uri?eid=2-s2.0-78349274448&amp;doi=10.1007%2f978-3-642-16129-2_16&amp;partnerID=40&amp;md5=c04ec73436d63fa4826276c29e081450</t>
  </si>
  <si>
    <t>Meertens L.O., Iacob M.E., Nieuwenhuis L.J.M.</t>
  </si>
  <si>
    <t>Goal and model driven design of an architecture for a care service platform</t>
  </si>
  <si>
    <t>https://www.scopus.com/inward/record.uri?eid=2-s2.0-77954718042&amp;doi=10.1145%2f1774088.1774119&amp;partnerID=40&amp;md5=ead65e4b2ed367afe587ca9b7acc2489</t>
  </si>
  <si>
    <t>Cabot J., Pau R., Raventós R.</t>
  </si>
  <si>
    <t>From UML/OCL to SBVR specifications: A challenging transformation</t>
  </si>
  <si>
    <t>https://www.scopus.com/inward/record.uri?eid=2-s2.0-77149142658&amp;doi=10.1016%2fj.is.2008.12.002&amp;partnerID=40&amp;md5=39c28a591bd3914f726b1cf471d488d4</t>
  </si>
  <si>
    <t>Iacob M.-E., Jonkers H.</t>
  </si>
  <si>
    <t>A model-driven perspective on the rule-based specification and analysis of service-based applications</t>
  </si>
  <si>
    <t>https://www.scopus.com/inward/record.uri?eid=2-s2.0-70449637504&amp;doi=10.1080%2f17517570903042762&amp;partnerID=40&amp;md5=c6cfb7df0940de8f50c7a4a6c1544849</t>
  </si>
  <si>
    <t>A model-driven perspective on the rule-based specification of services</t>
  </si>
  <si>
    <t>https://www.scopus.com/inward/record.uri?eid=2-s2.0-56649103882&amp;doi=10.1109%2fEDOC.2008.24&amp;partnerID=40&amp;md5=0853b2ffe1d50d8895217dfb11a8bb35</t>
  </si>
  <si>
    <t>Nemuraite L., Ceponiene L., Vedrickas G.</t>
  </si>
  <si>
    <t>Representation of business rules in UML&amp;OCL models for developing information systems</t>
  </si>
  <si>
    <t>https://www.scopus.com/inward/record.uri?eid=2-s2.0-70350061957&amp;doi=10.1007%2f978-3-540-89218-2_14&amp;partnerID=40&amp;md5=dfbabb9b03f0707869c97cfde3a1ccd8</t>
  </si>
  <si>
    <t>3.04</t>
  </si>
  <si>
    <t>Eriksson H.E., Penker M.</t>
  </si>
  <si>
    <t>Object constraint language specification</t>
  </si>
  <si>
    <t>Whittle J., Schumann J.</t>
  </si>
  <si>
    <t>Generating statechart designs from scenarios</t>
  </si>
  <si>
    <t>https://www.scopus.com/inward/record.uri?eid=2-s2.0-0033725597&amp;doi=10.1109%2fICSE.2000.870422&amp;partnerID=40&amp;md5=d32ecf3e064ba9cfe03c14379b2f95c8</t>
  </si>
  <si>
    <t>Dumas M., Ter Hofstede A.H.</t>
  </si>
  <si>
    <t>UML activity diagrams as a workflow specification language</t>
  </si>
  <si>
    <t>https://www.scopus.com/inward/record.uri?eid=2-s2.0-84948980573&amp;doi=10.1007%2f3-540-45441-1_7&amp;partnerID=40&amp;md5=8cf061ce1e5fb97164022041bb40eb5c</t>
  </si>
  <si>
    <t>Forgy C.L.</t>
  </si>
  <si>
    <t>Rete: A fast algorithm for the many pattern/many object pattern match problem</t>
  </si>
  <si>
    <t>Selonen P., Koskimies K., Sakkinen M.</t>
  </si>
  <si>
    <t>Transformations between UML diagrams</t>
  </si>
  <si>
    <t>https://www.scopus.com/inward/record.uri?eid=2-s2.0-0346910440&amp;doi=10.4018%2fjdm.2003070103&amp;partnerID=40&amp;md5=6c702d42f2462c222d4c770c51e2b456</t>
  </si>
  <si>
    <t>Moving from Zachman row 2 to Zachman row 3 business rules from an SBVR and an xUML perspective</t>
  </si>
  <si>
    <t>Gupta A., Raj A.</t>
  </si>
  <si>
    <t>Strengthening method contracts for objects</t>
  </si>
  <si>
    <t>https://www.scopus.com/inward/record.uri?eid=2-s2.0-46149101234&amp;doi=10.1109%2fAPSEC.2006.54&amp;partnerID=40&amp;md5=e9c46cbf55506898638af8bcef0bd176</t>
  </si>
  <si>
    <t>Sorensen D., Pastiak A., Mitra A., Gupta A.</t>
  </si>
  <si>
    <t>Integrating ontology into sbvr</t>
  </si>
  <si>
    <t>an internet based software environment in which business applications can be developed and used</t>
  </si>
  <si>
    <t>Maurizio D.T., Pierpaolo C.</t>
  </si>
  <si>
    <t>Bry F., lavinia Patranjan P.</t>
  </si>
  <si>
    <t>User Interfaces are used to type in the SBVR components into the right fields to identify the specific word-types etc.</t>
  </si>
  <si>
    <t>Uses Use Case DIAGRAM in addition to SBVR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</si>
</sst>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7" tint="0.39997558519241921"/>
        <bgColor indexed="65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0" fillId="2" borderId="1" xfId="0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2" fillId="4" borderId="0" xfId="1"/>
    <xf numFmtId="0" fontId="4" fillId="0" borderId="0" xfId="2"/>
  </cellXfs>
  <cellStyles count="3">
    <cellStyle name="60% - Accent4" xfId="1" builtinId="44"/>
    <cellStyle name="Explanatory Text" xfId="2" builtinId="53"/>
    <cellStyle name="Normal" xfId="0" builtinId="0"/>
  </cellStyles>
  <dxfs count="19"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numFmt numFmtId="0" formatCode="General"/>
    </dxf>
    <dxf>
      <border outline="0">
        <right style="thin">
          <color theme="9" tint="0.39997558519241921"/>
        </right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B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wu.sharepoint.com/sites/MasterThesis-MarkusBimassl01026122/Freigegebene%20Dokumente/General/SLR/included.xlsx" TargetMode="External"/><Relationship Id="rId1" Type="http://schemas.openxmlformats.org/officeDocument/2006/relationships/externalLinkPath" Target="includ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B3_total"/>
    </sheetNames>
    <sheetDataSet>
      <sheetData sheetId="0">
        <row r="1">
          <cell r="A1" t="str">
            <v>Checked</v>
          </cell>
          <cell r="B1" t="str">
            <v>Include</v>
          </cell>
          <cell r="E1" t="str">
            <v>Title</v>
          </cell>
        </row>
        <row r="2">
          <cell r="A2" t="str">
            <v>X</v>
          </cell>
          <cell r="B2">
            <v>0</v>
          </cell>
          <cell r="E2" t="str">
            <v>Automated, traceable, and interactive domain modelling</v>
          </cell>
        </row>
        <row r="3">
          <cell r="A3" t="str">
            <v>X</v>
          </cell>
          <cell r="B3" t="str">
            <v>X</v>
          </cell>
          <cell r="E3" t="str">
            <v>Towards automatically extracting UML class diagrams from natural language specifications</v>
          </cell>
        </row>
        <row r="4">
          <cell r="A4" t="str">
            <v>X</v>
          </cell>
          <cell r="B4" t="str">
            <v/>
          </cell>
          <cell r="E4" t="str">
            <v>Finding with NEMO: A Recommender System to Forecast the Next Modeling Operations</v>
          </cell>
        </row>
        <row r="5">
          <cell r="A5" t="str">
            <v>X</v>
          </cell>
          <cell r="B5">
            <v>0</v>
          </cell>
          <cell r="E5" t="str">
            <v>Machine learning-based incremental learning in interactive domain modelling</v>
          </cell>
        </row>
        <row r="6">
          <cell r="A6" t="str">
            <v>X</v>
          </cell>
          <cell r="B6" t="str">
            <v/>
          </cell>
          <cell r="E6" t="str">
            <v>Physical education movement and comprehensive health quality intervention under the background of artificial intelligence</v>
          </cell>
        </row>
        <row r="7">
          <cell r="A7" t="str">
            <v>X</v>
          </cell>
          <cell r="B7" t="str">
            <v/>
          </cell>
          <cell r="E7" t="str">
            <v>Long Short-Term Memory</v>
          </cell>
        </row>
        <row r="8">
          <cell r="A8" t="str">
            <v>X</v>
          </cell>
          <cell r="B8" t="str">
            <v/>
          </cell>
          <cell r="E8" t="str">
            <v>GloVe: Global vectors for word representation</v>
          </cell>
        </row>
        <row r="9">
          <cell r="A9" t="str">
            <v>X</v>
          </cell>
          <cell r="B9" t="str">
            <v/>
          </cell>
          <cell r="E9" t="str">
            <v>An introduction to ROC analysis</v>
          </cell>
        </row>
        <row r="10">
          <cell r="A10" t="str">
            <v>X</v>
          </cell>
          <cell r="B10" t="str">
            <v/>
          </cell>
          <cell r="E10" t="str">
            <v>WordNet: A Lexical Database for English</v>
          </cell>
        </row>
        <row r="11">
          <cell r="A11" t="str">
            <v>X</v>
          </cell>
          <cell r="B11" t="str">
            <v/>
          </cell>
          <cell r="E11" t="str">
            <v>Index for rating diagnostic tests</v>
          </cell>
        </row>
        <row r="12">
          <cell r="A12" t="str">
            <v>X</v>
          </cell>
          <cell r="B12" t="str">
            <v/>
          </cell>
          <cell r="E12" t="str">
            <v>Optimal cut-point and its corresponding Youden index to discriminate individuals using pooled blood samples</v>
          </cell>
        </row>
        <row r="13">
          <cell r="A13" t="str">
            <v>X</v>
          </cell>
          <cell r="B13" t="str">
            <v/>
          </cell>
          <cell r="E13" t="str">
            <v>Eliciting security requirements and tracing them to design: An integration of Common Criteria, heuristics, and UMLsec</v>
          </cell>
        </row>
        <row r="14">
          <cell r="A14" t="str">
            <v>X</v>
          </cell>
          <cell r="B14" t="str">
            <v/>
          </cell>
          <cell r="E14" t="str">
            <v>A model-driven traceability framework for software product lines</v>
          </cell>
        </row>
        <row r="15">
          <cell r="A15" t="str">
            <v>X</v>
          </cell>
          <cell r="B15" t="str">
            <v>X</v>
          </cell>
          <cell r="E15" t="str">
            <v>Automated Extraction of Conceptual Models from User Stories via NLP</v>
          </cell>
        </row>
        <row r="16">
          <cell r="A16" t="str">
            <v>X</v>
          </cell>
          <cell r="B16" t="str">
            <v>X</v>
          </cell>
          <cell r="E16" t="str">
            <v>Extracting domain models from natural-language requirements: Approach and industrial evaluation</v>
          </cell>
        </row>
        <row r="17">
          <cell r="A17" t="str">
            <v>X</v>
          </cell>
          <cell r="B17" t="str">
            <v>X</v>
          </cell>
          <cell r="E17" t="str">
            <v>Class diagram extraction from textual requirements using natural language processing (NLP) techniques</v>
          </cell>
        </row>
        <row r="18">
          <cell r="A18" t="str">
            <v>X</v>
          </cell>
          <cell r="B18" t="str">
            <v/>
          </cell>
          <cell r="E18" t="str">
            <v>Getting back to basics: Promoting the use of a traceability information model in practice</v>
          </cell>
        </row>
        <row r="19">
          <cell r="A19" t="str">
            <v>X</v>
          </cell>
          <cell r="B19" t="str">
            <v/>
          </cell>
          <cell r="E19" t="str">
            <v>Collaborative Modeling and Group Decision Making Using Chatbots in Social Networks</v>
          </cell>
        </row>
        <row r="20">
          <cell r="A20" t="str">
            <v>X</v>
          </cell>
          <cell r="B20" t="str">
            <v/>
          </cell>
          <cell r="E20" t="str">
            <v>MOOGLE: A metamodel-based model search engine</v>
          </cell>
        </row>
        <row r="21">
          <cell r="A21" t="str">
            <v>X</v>
          </cell>
          <cell r="B21">
            <v>0</v>
          </cell>
          <cell r="E21" t="str">
            <v>From requirements to UML models and back: How automatic processing of text can support requirements engineering</v>
          </cell>
        </row>
        <row r="22">
          <cell r="A22" t="str">
            <v>X</v>
          </cell>
          <cell r="B22" t="str">
            <v/>
          </cell>
          <cell r="E22" t="str">
            <v>The rise of the (modelling) bots: Towards assisted modelling via social networks</v>
          </cell>
        </row>
        <row r="23">
          <cell r="A23" t="str">
            <v>X</v>
          </cell>
          <cell r="B23" t="str">
            <v/>
          </cell>
          <cell r="E23" t="str">
            <v>Model-based traceability</v>
          </cell>
        </row>
        <row r="24">
          <cell r="A24" t="str">
            <v>X</v>
          </cell>
          <cell r="B24">
            <v>0</v>
          </cell>
          <cell r="E24" t="str">
            <v>Opportunities in intelligent modeling assistance</v>
          </cell>
        </row>
        <row r="25">
          <cell r="A25" t="str">
            <v>X</v>
          </cell>
          <cell r="B25">
            <v>0</v>
          </cell>
          <cell r="E25" t="str">
            <v>An LSTM-Based Neural Network Architecture for Model Transformations</v>
          </cell>
        </row>
        <row r="26">
          <cell r="A26" t="str">
            <v>X</v>
          </cell>
          <cell r="B26" t="str">
            <v/>
          </cell>
          <cell r="E26" t="str">
            <v>Feature modelling and traceability for concern-driven software development with TouchCORE</v>
          </cell>
        </row>
        <row r="27">
          <cell r="A27" t="str">
            <v>X</v>
          </cell>
          <cell r="B27" t="str">
            <v/>
          </cell>
          <cell r="E27" t="str">
            <v>Grand challenges, benchmarks, and TraceLab: Developing infrastructure for the software traceability community</v>
          </cell>
        </row>
        <row r="28">
          <cell r="A28" t="str">
            <v>X</v>
          </cell>
          <cell r="B28" t="str">
            <v/>
          </cell>
          <cell r="E28" t="str">
            <v>An UML class recommender system for software design</v>
          </cell>
        </row>
        <row r="29">
          <cell r="A29" t="str">
            <v>X</v>
          </cell>
          <cell r="B29" t="str">
            <v>X</v>
          </cell>
          <cell r="E29" t="str">
            <v>From natural language requirements to UML class diagrams</v>
          </cell>
        </row>
        <row r="30">
          <cell r="A30" t="str">
            <v>X</v>
          </cell>
          <cell r="B30" t="str">
            <v/>
          </cell>
          <cell r="E30" t="str">
            <v>RaM: Causally-Connected and Requirements-Aware Runtime Models using Bayesian Learning</v>
          </cell>
        </row>
        <row r="31">
          <cell r="A31" t="str">
            <v>X</v>
          </cell>
          <cell r="B31">
            <v>0</v>
          </cell>
          <cell r="E31" t="str">
            <v>An NLP-Based Architecture for the Autocompletion of Partial Domain Models</v>
          </cell>
        </row>
        <row r="32">
          <cell r="A32" t="str">
            <v>X</v>
          </cell>
          <cell r="B32" t="str">
            <v/>
          </cell>
          <cell r="E32" t="str">
            <v>Improving MBSE tools UX with AI-Empowered software assistants</v>
          </cell>
        </row>
        <row r="33">
          <cell r="A33" t="str">
            <v>X</v>
          </cell>
          <cell r="B33" t="str">
            <v>X</v>
          </cell>
          <cell r="E33" t="str">
            <v>Towards Queryable and Traceable Domain Models</v>
          </cell>
        </row>
        <row r="34">
          <cell r="A34" t="str">
            <v>X</v>
          </cell>
          <cell r="B34" t="str">
            <v/>
          </cell>
          <cell r="E34" t="str">
            <v>An extensible meta-modelling assistant</v>
          </cell>
        </row>
        <row r="35">
          <cell r="A35" t="str">
            <v>X</v>
          </cell>
          <cell r="B35" t="str">
            <v/>
          </cell>
          <cell r="E35" t="str">
            <v>A combination approach for enhancing automated traceability (NIER track)</v>
          </cell>
        </row>
        <row r="36">
          <cell r="A36" t="str">
            <v>X</v>
          </cell>
          <cell r="B36" t="str">
            <v/>
          </cell>
          <cell r="E36" t="str">
            <v>A content-based approach for recommending UML sequence diagrams</v>
          </cell>
        </row>
        <row r="37">
          <cell r="A37" t="str">
            <v>X</v>
          </cell>
          <cell r="B37" t="str">
            <v/>
          </cell>
          <cell r="E37" t="str">
            <v>Towards a benchmark for traceability</v>
          </cell>
        </row>
        <row r="38">
          <cell r="A38" t="str">
            <v>X</v>
          </cell>
          <cell r="E38" t="str">
            <v>Teaching modelling literacy: An artificial intelligence approach</v>
          </cell>
        </row>
        <row r="39">
          <cell r="A39" t="str">
            <v>X</v>
          </cell>
          <cell r="B39" t="str">
            <v/>
          </cell>
          <cell r="E39" t="str">
            <v>A traceability metamodel for change management of non-functional requirements</v>
          </cell>
        </row>
        <row r="40">
          <cell r="A40" t="str">
            <v>X</v>
          </cell>
          <cell r="B40" t="str">
            <v>X</v>
          </cell>
          <cell r="E40" t="str">
            <v>Automated Traceability for Domain Modelling Decisions Empowered by Artificial Intelligence</v>
          </cell>
        </row>
        <row r="41">
          <cell r="A41" t="str">
            <v>X</v>
          </cell>
          <cell r="B41" t="str">
            <v/>
          </cell>
          <cell r="E41" t="str">
            <v>Interaction-based creation and maintenance of continuously usable trace links between requirements and source code</v>
          </cell>
        </row>
        <row r="42">
          <cell r="A42" t="str">
            <v>X</v>
          </cell>
          <cell r="B42">
            <v>0</v>
          </cell>
          <cell r="E42" t="str">
            <v>A Neural Network Based Approach to Domain Modelling Relationships and Patterns Recognition</v>
          </cell>
        </row>
        <row r="43">
          <cell r="A43" t="str">
            <v>X</v>
          </cell>
          <cell r="B43" t="str">
            <v/>
          </cell>
          <cell r="E43" t="str">
            <v>EA-tracer: Identifying traceability links between code aspects and early aspects</v>
          </cell>
        </row>
        <row r="44">
          <cell r="A44" t="str">
            <v>X</v>
          </cell>
          <cell r="B44" t="str">
            <v/>
          </cell>
          <cell r="E44" t="str">
            <v>UML formalization is a traceability problem</v>
          </cell>
        </row>
        <row r="45">
          <cell r="A45" t="str">
            <v/>
          </cell>
          <cell r="B45" t="str">
            <v/>
          </cell>
          <cell r="E45" t="str">
            <v>A generative approach to define rich domain-specific trace metamodels</v>
          </cell>
        </row>
        <row r="46">
          <cell r="A46" t="str">
            <v>X</v>
          </cell>
          <cell r="B46" t="str">
            <v>X</v>
          </cell>
          <cell r="E46" t="str">
            <v>Domain ontology based class diagram generation from functional requirements</v>
          </cell>
        </row>
        <row r="47">
          <cell r="A47" t="str">
            <v>X</v>
          </cell>
          <cell r="B47" t="str">
            <v/>
          </cell>
          <cell r="E47" t="str">
            <v>Development of robust traceability benchmarks</v>
          </cell>
        </row>
        <row r="48">
          <cell r="A48" t="str">
            <v>X</v>
          </cell>
          <cell r="B48" t="str">
            <v/>
          </cell>
          <cell r="E48" t="str">
            <v>Managing Traceability Information Models: Not Such a Simple Task after All?</v>
          </cell>
        </row>
        <row r="49">
          <cell r="A49">
            <v>0</v>
          </cell>
          <cell r="B49">
            <v>0</v>
          </cell>
          <cell r="E49" t="str">
            <v>[No title available]</v>
          </cell>
        </row>
        <row r="50">
          <cell r="A50">
            <v>0</v>
          </cell>
          <cell r="B50">
            <v>0</v>
          </cell>
          <cell r="E50" t="str">
            <v>[No title available]</v>
          </cell>
        </row>
        <row r="51">
          <cell r="A51">
            <v>0</v>
          </cell>
          <cell r="B51">
            <v>0</v>
          </cell>
          <cell r="E51" t="str">
            <v>[No title available]</v>
          </cell>
        </row>
        <row r="52">
          <cell r="A52">
            <v>0</v>
          </cell>
          <cell r="B52">
            <v>0</v>
          </cell>
          <cell r="E52" t="str">
            <v>[No title available]</v>
          </cell>
        </row>
        <row r="53">
          <cell r="A53">
            <v>0</v>
          </cell>
          <cell r="B53">
            <v>0</v>
          </cell>
          <cell r="E53" t="str">
            <v>[No title available]</v>
          </cell>
        </row>
        <row r="54">
          <cell r="A54">
            <v>0</v>
          </cell>
          <cell r="B54">
            <v>0</v>
          </cell>
          <cell r="E54" t="str">
            <v>[No title available]</v>
          </cell>
        </row>
        <row r="55">
          <cell r="A55">
            <v>0</v>
          </cell>
          <cell r="B55">
            <v>0</v>
          </cell>
          <cell r="E55" t="str">
            <v>[No title available]</v>
          </cell>
        </row>
        <row r="56">
          <cell r="A56" t="str">
            <v>X</v>
          </cell>
          <cell r="E56" t="str">
            <v>Automatic Generation and Marking of UML Database Design Diagrams</v>
          </cell>
        </row>
        <row r="57">
          <cell r="A57">
            <v>0</v>
          </cell>
          <cell r="B57">
            <v>0</v>
          </cell>
          <cell r="E57" t="str">
            <v>[No title available]</v>
          </cell>
        </row>
        <row r="58">
          <cell r="A58" t="str">
            <v/>
          </cell>
          <cell r="B58" t="str">
            <v/>
          </cell>
          <cell r="E58" t="str">
            <v>Unified modeling language version 2.5</v>
          </cell>
        </row>
        <row r="59">
          <cell r="A59" t="str">
            <v>X</v>
          </cell>
          <cell r="B59" t="str">
            <v/>
          </cell>
          <cell r="E59" t="str">
            <v>UML in practice</v>
          </cell>
        </row>
        <row r="60">
          <cell r="A60" t="str">
            <v>X</v>
          </cell>
          <cell r="B60" t="str">
            <v>X</v>
          </cell>
          <cell r="E60" t="str">
            <v>Generating Natural Language specifications from UML class diagrams</v>
          </cell>
        </row>
        <row r="61">
          <cell r="A61" t="str">
            <v>X</v>
          </cell>
          <cell r="B61" t="str">
            <v/>
          </cell>
          <cell r="E61" t="str">
            <v>Recommendation based process modeling support: Method and user experience</v>
          </cell>
        </row>
        <row r="62">
          <cell r="A62" t="str">
            <v>X</v>
          </cell>
          <cell r="B62" t="str">
            <v/>
          </cell>
          <cell r="E62" t="str">
            <v>A New Approach for Visualizing UML Class Diagrams</v>
          </cell>
        </row>
        <row r="63">
          <cell r="A63" t="str">
            <v>X</v>
          </cell>
          <cell r="E63" t="str">
            <v>A web-based e-learning tool for UML class diagrams</v>
          </cell>
        </row>
        <row r="64">
          <cell r="A64" t="str">
            <v/>
          </cell>
          <cell r="B64" t="str">
            <v/>
          </cell>
          <cell r="E64" t="str">
            <v>StudentUML: An educational tool supporting object-oriented analysis and design</v>
          </cell>
        </row>
        <row r="65">
          <cell r="A65" t="str">
            <v>X</v>
          </cell>
          <cell r="B65" t="str">
            <v/>
          </cell>
          <cell r="E65" t="str">
            <v>A Survey of Tool Use in Modeling Education</v>
          </cell>
        </row>
        <row r="66">
          <cell r="A66" t="str">
            <v>X</v>
          </cell>
          <cell r="B66" t="str">
            <v/>
          </cell>
          <cell r="E66" t="str">
            <v>Visualizing Model Mappings in UML</v>
          </cell>
        </row>
        <row r="67">
          <cell r="A67" t="str">
            <v>X</v>
          </cell>
          <cell r="B67" t="str">
            <v/>
          </cell>
          <cell r="E67" t="str">
            <v>Practices and perceptions of UML use in open source projects</v>
          </cell>
        </row>
        <row r="68">
          <cell r="A68" t="str">
            <v>X</v>
          </cell>
          <cell r="B68" t="str">
            <v/>
          </cell>
          <cell r="E68" t="str">
            <v>Debugging and testing behavioral UML models</v>
          </cell>
        </row>
        <row r="69">
          <cell r="A69" t="str">
            <v>X</v>
          </cell>
          <cell r="B69" t="str">
            <v/>
          </cell>
          <cell r="E69" t="str">
            <v>CoLeMo: A collaborative learning environment for UML modelling</v>
          </cell>
        </row>
        <row r="70">
          <cell r="A70" t="str">
            <v>X</v>
          </cell>
          <cell r="B70" t="str">
            <v/>
          </cell>
          <cell r="E70" t="str">
            <v>Teaching software modeling in computing curricula</v>
          </cell>
        </row>
        <row r="71">
          <cell r="A71" t="str">
            <v>X</v>
          </cell>
          <cell r="B71" t="str">
            <v/>
          </cell>
          <cell r="E71" t="str">
            <v>MinimUML: A minimalist approach to UML diagramming for early computer science education</v>
          </cell>
        </row>
        <row r="72">
          <cell r="A72" t="str">
            <v>X</v>
          </cell>
          <cell r="B72" t="str">
            <v/>
          </cell>
          <cell r="E72" t="str">
            <v>Pattern-based auto-completion of UML modeling activities</v>
          </cell>
        </row>
        <row r="73">
          <cell r="A73" t="str">
            <v>X</v>
          </cell>
          <cell r="B73" t="str">
            <v/>
          </cell>
          <cell r="E73" t="str">
            <v>Teaching UML skills to novice programmers using a sample solution based intelligent tutoring system</v>
          </cell>
        </row>
        <row r="74">
          <cell r="A74" t="str">
            <v>X</v>
          </cell>
          <cell r="B74" t="str">
            <v/>
          </cell>
          <cell r="E74" t="str">
            <v>Impact of the use of industrial modelling tools on modelling education</v>
          </cell>
        </row>
        <row r="75">
          <cell r="A75" t="str">
            <v/>
          </cell>
          <cell r="B75" t="str">
            <v/>
          </cell>
          <cell r="E75" t="str">
            <v>UML for undergraduate software engineering</v>
          </cell>
        </row>
        <row r="76">
          <cell r="A76" t="str">
            <v>X</v>
          </cell>
          <cell r="B76" t="str">
            <v/>
          </cell>
          <cell r="E76" t="str">
            <v>Proposals of a method detectiong learners' difficult points in object modeling exercises and a tool to support the method</v>
          </cell>
        </row>
        <row r="77">
          <cell r="A77" t="str">
            <v>X</v>
          </cell>
          <cell r="B77" t="str">
            <v/>
          </cell>
          <cell r="E77" t="str">
            <v>Interactive exercises to support effective learning of UML structural modeling</v>
          </cell>
        </row>
        <row r="78">
          <cell r="A78" t="str">
            <v>X</v>
          </cell>
          <cell r="B78" t="str">
            <v/>
          </cell>
          <cell r="E78" t="str">
            <v>UML tools: What is their role in undergraduate computer science courses?</v>
          </cell>
        </row>
        <row r="79">
          <cell r="A79" t="str">
            <v/>
          </cell>
          <cell r="B79" t="str">
            <v/>
          </cell>
          <cell r="E79" t="str">
            <v>Effect of interface style in peer review comments for UML designs</v>
          </cell>
        </row>
        <row r="80">
          <cell r="A80" t="str">
            <v>X</v>
          </cell>
          <cell r="B80" t="str">
            <v/>
          </cell>
          <cell r="E80" t="str">
            <v>A web-based e-assessment tool for design patterns in UML class diagrams</v>
          </cell>
        </row>
        <row r="81">
          <cell r="A81">
            <v>0</v>
          </cell>
          <cell r="B81">
            <v>0</v>
          </cell>
          <cell r="E81" t="str">
            <v>[No title available]</v>
          </cell>
        </row>
        <row r="82">
          <cell r="A82" t="str">
            <v/>
          </cell>
          <cell r="B82" t="str">
            <v/>
          </cell>
          <cell r="E82" t="str">
            <v>Tool use in software modelling education: State of the art and research directions the Educators</v>
          </cell>
        </row>
        <row r="83">
          <cell r="A83" t="str">
            <v>X</v>
          </cell>
          <cell r="B83" t="str">
            <v/>
          </cell>
          <cell r="E83" t="str">
            <v>Sharing and discussing UML modeling exercises in a PLE</v>
          </cell>
        </row>
        <row r="84">
          <cell r="A84" t="str">
            <v>X</v>
          </cell>
          <cell r="B84" t="str">
            <v/>
          </cell>
          <cell r="E84" t="str">
            <v>Integrating software engineering in computer programming education</v>
          </cell>
        </row>
        <row r="85">
          <cell r="A85" t="str">
            <v>X</v>
          </cell>
          <cell r="B85" t="str">
            <v/>
          </cell>
          <cell r="E85" t="str">
            <v>Green: A flexible UML class diagramming tool for Eclipse</v>
          </cell>
        </row>
        <row r="86">
          <cell r="A86" t="str">
            <v/>
          </cell>
          <cell r="B86" t="str">
            <v/>
          </cell>
          <cell r="E86" t="str">
            <v>A translation of UML components into formal specifications</v>
          </cell>
        </row>
        <row r="87">
          <cell r="A87">
            <v>0</v>
          </cell>
          <cell r="B87">
            <v>0</v>
          </cell>
          <cell r="E87" t="str">
            <v>[No title available]</v>
          </cell>
        </row>
        <row r="88">
          <cell r="A88" t="str">
            <v/>
          </cell>
          <cell r="B88" t="str">
            <v/>
          </cell>
          <cell r="E88" t="str">
            <v>Modeling training in SEIKO EPSON-sense independent modeling</v>
          </cell>
        </row>
        <row r="89">
          <cell r="A89" t="str">
            <v/>
          </cell>
          <cell r="B89" t="str">
            <v/>
          </cell>
          <cell r="E89" t="str">
            <v>Multiplicity doctor: A diagnosis tool for clarity and consistency of the multiplicity in a static uml model</v>
          </cell>
        </row>
        <row r="90">
          <cell r="A90">
            <v>0</v>
          </cell>
          <cell r="B90">
            <v>0</v>
          </cell>
          <cell r="E90" t="str">
            <v>[No title available]</v>
          </cell>
        </row>
        <row r="91">
          <cell r="A91">
            <v>0</v>
          </cell>
          <cell r="B91">
            <v>0</v>
          </cell>
          <cell r="E91" t="str">
            <v>[No title available]</v>
          </cell>
        </row>
        <row r="92">
          <cell r="A92" t="str">
            <v>X</v>
          </cell>
          <cell r="B92" t="str">
            <v/>
          </cell>
          <cell r="E92" t="str">
            <v>The Arithmetic Optimization Algorithm</v>
          </cell>
        </row>
        <row r="93">
          <cell r="A93" t="str">
            <v>X</v>
          </cell>
          <cell r="B93" t="str">
            <v/>
          </cell>
          <cell r="E93" t="str">
            <v>Unsupervised text feature selection technique based on hybrid particle swarm optimization algorithm with genetic operators for the text clustering</v>
          </cell>
        </row>
        <row r="94">
          <cell r="A94" t="str">
            <v>X</v>
          </cell>
          <cell r="B94" t="str">
            <v/>
          </cell>
          <cell r="E94" t="str">
            <v>A new feature selection method to improve the document clustering using particle swarm optimization algorithm</v>
          </cell>
        </row>
        <row r="95">
          <cell r="A95" t="str">
            <v>X</v>
          </cell>
          <cell r="B95" t="str">
            <v/>
          </cell>
          <cell r="E95" t="str">
            <v>A systematic literature review of software requirements prioritization research</v>
          </cell>
        </row>
        <row r="96">
          <cell r="A96">
            <v>0</v>
          </cell>
          <cell r="B96">
            <v>0</v>
          </cell>
          <cell r="E96" t="str">
            <v>[No title available]</v>
          </cell>
        </row>
        <row r="97">
          <cell r="A97" t="str">
            <v/>
          </cell>
          <cell r="B97" t="str">
            <v/>
          </cell>
          <cell r="E97" t="str">
            <v>Feature selection and enhanced krill herd algorithm for text document clustering</v>
          </cell>
        </row>
        <row r="98">
          <cell r="A98" t="str">
            <v>X</v>
          </cell>
          <cell r="B98" t="str">
            <v/>
          </cell>
          <cell r="E98" t="str">
            <v>Advances in Sine Cosine Algorithm: A comprehensive survey</v>
          </cell>
        </row>
        <row r="99">
          <cell r="A99" t="str">
            <v>X</v>
          </cell>
          <cell r="B99" t="str">
            <v/>
          </cell>
          <cell r="E99" t="str">
            <v>Text feature selection with a robust weight scheme and dynamic dimension reduction to text document clustering</v>
          </cell>
        </row>
        <row r="100">
          <cell r="A100" t="str">
            <v>X</v>
          </cell>
          <cell r="B100" t="str">
            <v/>
          </cell>
          <cell r="E100" t="str">
            <v>A comprehensive survey of the Grasshopper optimization algorithm: results, variants, and applications</v>
          </cell>
        </row>
        <row r="101">
          <cell r="A101" t="str">
            <v>X</v>
          </cell>
          <cell r="B101" t="str">
            <v>X</v>
          </cell>
          <cell r="E101" t="str">
            <v>Generating Natural Language specifications from UML class diagrams</v>
          </cell>
        </row>
        <row r="102">
          <cell r="A102" t="str">
            <v>X</v>
          </cell>
          <cell r="B102" t="str">
            <v/>
          </cell>
          <cell r="E102" t="str">
            <v>Group search optimizer: a nature-inspired meta-heuristic optimization algorithm with its results, variants, and applications</v>
          </cell>
        </row>
        <row r="103">
          <cell r="A103" t="str">
            <v>X</v>
          </cell>
          <cell r="B103">
            <v>0</v>
          </cell>
          <cell r="E103" t="str">
            <v>An automated tool for generating UML models from natural language requirements</v>
          </cell>
        </row>
        <row r="104">
          <cell r="A104" t="str">
            <v>X</v>
          </cell>
          <cell r="B104" t="str">
            <v>X</v>
          </cell>
          <cell r="E104" t="str">
            <v>Conceptual modeling of natural language functional requirements</v>
          </cell>
        </row>
        <row r="105">
          <cell r="A105">
            <v>0</v>
          </cell>
          <cell r="B105">
            <v>0</v>
          </cell>
          <cell r="E105" t="str">
            <v>Generating UML diagrams from natural language specifications</v>
          </cell>
        </row>
        <row r="106">
          <cell r="A106" t="str">
            <v>X</v>
          </cell>
          <cell r="B106" t="str">
            <v/>
          </cell>
          <cell r="E106" t="str">
            <v>Advances in meta-heuristic optimization algorithms in big data text clustering</v>
          </cell>
        </row>
        <row r="107">
          <cell r="A107" t="str">
            <v>X</v>
          </cell>
          <cell r="B107" t="str">
            <v/>
          </cell>
          <cell r="E107" t="str">
            <v>Nature-inspired optimization algorithms for text document clustering—a comprehensive analysis</v>
          </cell>
        </row>
        <row r="108">
          <cell r="A108" t="str">
            <v>X</v>
          </cell>
          <cell r="B108" t="str">
            <v>X</v>
          </cell>
          <cell r="E108" t="str">
            <v>Automatic builder of class diagram (ABCD): an application of UML generation from functional requirements</v>
          </cell>
        </row>
        <row r="109">
          <cell r="A109" t="str">
            <v>X</v>
          </cell>
          <cell r="B109">
            <v>0</v>
          </cell>
          <cell r="E109" t="str">
            <v>From requirements to UML models and back: How automatic processing of text can support requirements engineering</v>
          </cell>
        </row>
        <row r="110">
          <cell r="A110" t="str">
            <v>X</v>
          </cell>
          <cell r="B110" t="str">
            <v/>
          </cell>
          <cell r="E110" t="str">
            <v>Traceability of requirements and consistency verification of UML UseCase, activity and class diagram: A formal approach</v>
          </cell>
        </row>
        <row r="111">
          <cell r="A111" t="str">
            <v>X</v>
          </cell>
          <cell r="B111">
            <v>0</v>
          </cell>
          <cell r="E111" t="str">
            <v>An efficient automated design to generate UML diagram from Natural Language Specifications</v>
          </cell>
        </row>
        <row r="112">
          <cell r="A112">
            <v>0</v>
          </cell>
          <cell r="B112">
            <v>0</v>
          </cell>
          <cell r="E112" t="str">
            <v>Generating ER diagrams from requirement specifications based on natural language processing</v>
          </cell>
        </row>
        <row r="113">
          <cell r="A113" t="str">
            <v>X</v>
          </cell>
          <cell r="B113" t="str">
            <v>X</v>
          </cell>
          <cell r="E113" t="str">
            <v>Natural language generation from class diagrams</v>
          </cell>
        </row>
        <row r="114">
          <cell r="A114">
            <v>0</v>
          </cell>
          <cell r="B114">
            <v>0</v>
          </cell>
          <cell r="E114" t="str">
            <v>Textual requirement analysis for uml diagram extraction by using nlp</v>
          </cell>
        </row>
        <row r="115">
          <cell r="A115">
            <v>0</v>
          </cell>
          <cell r="B115">
            <v>0</v>
          </cell>
          <cell r="E115" t="str">
            <v>[No title available]</v>
          </cell>
        </row>
        <row r="116">
          <cell r="A116" t="str">
            <v/>
          </cell>
          <cell r="B116" t="str">
            <v/>
          </cell>
          <cell r="E116" t="str">
            <v>NLP based object oriented analysis and design from requirement specification</v>
          </cell>
        </row>
        <row r="117">
          <cell r="A117" t="str">
            <v>X</v>
          </cell>
          <cell r="B117" t="str">
            <v/>
          </cell>
          <cell r="E117" t="str">
            <v>Generating UML use case models from software requirements using natural language processing</v>
          </cell>
        </row>
        <row r="118">
          <cell r="A118" t="str">
            <v>X</v>
          </cell>
          <cell r="B118" t="str">
            <v/>
          </cell>
          <cell r="E118" t="str">
            <v>An improved b-hill climbing optimization technique for solving the text documents clustering problem</v>
          </cell>
        </row>
        <row r="119">
          <cell r="A119" t="str">
            <v/>
          </cell>
          <cell r="B119" t="str">
            <v/>
          </cell>
          <cell r="E119" t="str">
            <v>Process model generation from natural language text</v>
          </cell>
        </row>
        <row r="120">
          <cell r="A120">
            <v>0</v>
          </cell>
          <cell r="B120">
            <v>0</v>
          </cell>
          <cell r="E120" t="str">
            <v>Natural language processing based automated system for uml diagrams generation</v>
          </cell>
        </row>
        <row r="121">
          <cell r="A121" t="str">
            <v/>
          </cell>
          <cell r="B121" t="str">
            <v/>
          </cell>
          <cell r="E121" t="str">
            <v>A parallel hybrid krill herd algorithm for feature selection</v>
          </cell>
        </row>
        <row r="122">
          <cell r="A122" t="str">
            <v>X</v>
          </cell>
          <cell r="B122" t="str">
            <v/>
          </cell>
          <cell r="E122" t="str">
            <v>A survey and comparative study of Arabic NLP architectures</v>
          </cell>
        </row>
        <row r="123">
          <cell r="A123" t="str">
            <v>X</v>
          </cell>
          <cell r="B123" t="str">
            <v/>
          </cell>
          <cell r="E123" t="str">
            <v>Extended ForUML for Automatic Generation of UML Sequence Diagrams from Object-Oriented Fortran</v>
          </cell>
        </row>
        <row r="124">
          <cell r="A124" t="str">
            <v>X</v>
          </cell>
          <cell r="B124" t="str">
            <v/>
          </cell>
          <cell r="E124" t="str">
            <v>Effective visualization of conceptual class diagrams</v>
          </cell>
        </row>
        <row r="125">
          <cell r="A125" t="str">
            <v/>
          </cell>
          <cell r="B125" t="str">
            <v/>
          </cell>
          <cell r="E125" t="str">
            <v>The Past, Present, and Future of UML</v>
          </cell>
        </row>
        <row r="126">
          <cell r="A126" t="str">
            <v>X</v>
          </cell>
          <cell r="B126" t="str">
            <v/>
          </cell>
          <cell r="E126" t="str">
            <v>Semantic differencing of statecharts for object-oriented systems</v>
          </cell>
        </row>
        <row r="127">
          <cell r="A127">
            <v>0</v>
          </cell>
          <cell r="B127">
            <v>0</v>
          </cell>
          <cell r="E127" t="str">
            <v>[No title available]</v>
          </cell>
        </row>
        <row r="128">
          <cell r="A128" t="str">
            <v>X</v>
          </cell>
          <cell r="B128" t="str">
            <v>X</v>
          </cell>
          <cell r="E128" t="str">
            <v>Automatic generation of UML diagrams from product requirements described by natural language</v>
          </cell>
        </row>
        <row r="129">
          <cell r="A129">
            <v>0</v>
          </cell>
          <cell r="B129">
            <v>0</v>
          </cell>
          <cell r="E129" t="str">
            <v>[No title available]</v>
          </cell>
        </row>
        <row r="130">
          <cell r="A130">
            <v>0</v>
          </cell>
          <cell r="B130">
            <v>0</v>
          </cell>
          <cell r="E130" t="str">
            <v>[No title available]</v>
          </cell>
        </row>
        <row r="131">
          <cell r="A131">
            <v>0</v>
          </cell>
          <cell r="B131">
            <v>0</v>
          </cell>
          <cell r="E131" t="str">
            <v>[No title available]</v>
          </cell>
        </row>
        <row r="132">
          <cell r="A132" t="str">
            <v/>
          </cell>
          <cell r="B132" t="str">
            <v/>
          </cell>
          <cell r="E132" t="str">
            <v>Semantic annotation of requirements for automatic UML class diagram generation</v>
          </cell>
        </row>
        <row r="133">
          <cell r="A133">
            <v>0</v>
          </cell>
          <cell r="B133">
            <v>0</v>
          </cell>
          <cell r="E133" t="str">
            <v>[No title available]</v>
          </cell>
        </row>
        <row r="134">
          <cell r="A134">
            <v>0</v>
          </cell>
          <cell r="B134">
            <v>0</v>
          </cell>
          <cell r="E134" t="str">
            <v>[No title available]</v>
          </cell>
        </row>
        <row r="135">
          <cell r="A135">
            <v>0</v>
          </cell>
          <cell r="B135">
            <v>0</v>
          </cell>
          <cell r="E135" t="str">
            <v>[No title available]</v>
          </cell>
        </row>
        <row r="136">
          <cell r="A136">
            <v>0</v>
          </cell>
          <cell r="B136">
            <v>0</v>
          </cell>
          <cell r="E136" t="str">
            <v>[No title available]</v>
          </cell>
        </row>
        <row r="137">
          <cell r="A137" t="str">
            <v/>
          </cell>
          <cell r="B137" t="str">
            <v/>
          </cell>
          <cell r="E137" t="str">
            <v>UML Class Diagram Composition Using Software Requirements Specifications</v>
          </cell>
        </row>
        <row r="138">
          <cell r="A138" t="str">
            <v>X</v>
          </cell>
          <cell r="B138">
            <v>0</v>
          </cell>
          <cell r="E138" t="str">
            <v>Combining ocl and natural language: A call for a community effort</v>
          </cell>
        </row>
        <row r="139">
          <cell r="A139" t="str">
            <v>X</v>
          </cell>
          <cell r="B139" t="str">
            <v/>
          </cell>
          <cell r="E139" t="str">
            <v>Transforming BPMN Processes to SBVR Process Rules with Deontic Modalities</v>
          </cell>
        </row>
        <row r="140">
          <cell r="A140" t="str">
            <v>X</v>
          </cell>
          <cell r="B140">
            <v>0</v>
          </cell>
          <cell r="E140" t="str">
            <v>RM2Doc: A Tool for Automatic Generation of Requirements Documents from Requirements Models</v>
          </cell>
        </row>
        <row r="141">
          <cell r="A141" t="str">
            <v>X</v>
          </cell>
          <cell r="B141" t="str">
            <v/>
          </cell>
          <cell r="E141" t="str">
            <v>Extracting sbvr business vocabularies from uml use case models using m2m transformations based on drag-and-drop actions</v>
          </cell>
        </row>
        <row r="142">
          <cell r="A142" t="str">
            <v>X</v>
          </cell>
          <cell r="B142" t="str">
            <v/>
          </cell>
          <cell r="E142" t="str">
            <v>A model-driven approach for semantic web service modeling using web service modeling languages</v>
          </cell>
        </row>
        <row r="143">
          <cell r="A143" t="str">
            <v>X</v>
          </cell>
          <cell r="B143" t="str">
            <v/>
          </cell>
          <cell r="E143" t="str">
            <v>From representation to mediation: A new agenda for conceptual modeling research in a digital world</v>
          </cell>
        </row>
        <row r="144">
          <cell r="A144" t="str">
            <v>X</v>
          </cell>
          <cell r="B144" t="str">
            <v/>
          </cell>
          <cell r="E144" t="str">
            <v>Open Information Extraction Using Dependency Parser for Business Rule Mining in SBVR Format</v>
          </cell>
        </row>
        <row r="145">
          <cell r="A145" t="str">
            <v>X</v>
          </cell>
          <cell r="B145">
            <v>0</v>
          </cell>
          <cell r="E145" t="str">
            <v>CORG: A Component-Oriented Synthetic Textual Requirements Generator</v>
          </cell>
        </row>
        <row r="146">
          <cell r="A146" t="str">
            <v>X</v>
          </cell>
          <cell r="B146">
            <v>0</v>
          </cell>
          <cell r="E146" t="str">
            <v>Natural language processing-enhanced extraction of SBVR business vocabularies and business rules from UML use case diagrams</v>
          </cell>
        </row>
        <row r="147">
          <cell r="A147" t="str">
            <v>X</v>
          </cell>
          <cell r="B147" t="str">
            <v/>
          </cell>
          <cell r="E147" t="str">
            <v>A method for expressing integrity constraints in database conceptual modeling</v>
          </cell>
        </row>
        <row r="148">
          <cell r="A148" t="str">
            <v>X</v>
          </cell>
          <cell r="B148" t="str">
            <v/>
          </cell>
          <cell r="E148" t="str">
            <v>Automated transformation of NL to OCL constraints via SBVR</v>
          </cell>
        </row>
        <row r="149">
          <cell r="A149" t="str">
            <v>X</v>
          </cell>
          <cell r="B149" t="str">
            <v/>
          </cell>
          <cell r="E149" t="str">
            <v>An Analysis on OCL/UML Constraints in E-commerce Application</v>
          </cell>
        </row>
        <row r="150">
          <cell r="A150" t="str">
            <v>X</v>
          </cell>
          <cell r="B150">
            <v>0</v>
          </cell>
          <cell r="E150" t="str">
            <v>Enhancing the extraction of SBVR business vocabularies and business rules from UML use case diagrams with natural language processing</v>
          </cell>
        </row>
        <row r="151">
          <cell r="A151" t="str">
            <v>X</v>
          </cell>
          <cell r="B151" t="str">
            <v/>
          </cell>
          <cell r="E151" t="str">
            <v>AuMixDw: Towards an automated hybrid approach for building XML data warehouses</v>
          </cell>
        </row>
        <row r="152">
          <cell r="A152" t="str">
            <v>X</v>
          </cell>
          <cell r="B152" t="str">
            <v/>
          </cell>
          <cell r="E152" t="str">
            <v>Automated checking of conformance to SBVR structured english notation</v>
          </cell>
        </row>
        <row r="153">
          <cell r="A153" t="str">
            <v>X</v>
          </cell>
          <cell r="B153" t="str">
            <v/>
          </cell>
          <cell r="E153" t="str">
            <v>Advances in Applications of Object Constraint Language for Software Engineering</v>
          </cell>
        </row>
        <row r="154">
          <cell r="A154" t="str">
            <v>X</v>
          </cell>
          <cell r="B154" t="str">
            <v/>
          </cell>
          <cell r="E154" t="str">
            <v>Extracting SBVR business vocabularies and business rules from UML use case diagrams</v>
          </cell>
        </row>
        <row r="155">
          <cell r="A155" t="str">
            <v>X</v>
          </cell>
          <cell r="B155" t="str">
            <v/>
          </cell>
          <cell r="E155" t="str">
            <v>Ensuring the semantic correctness of a BAUML artifact-centric BPM</v>
          </cell>
        </row>
        <row r="156">
          <cell r="A156" t="str">
            <v>X</v>
          </cell>
          <cell r="B156" t="str">
            <v/>
          </cell>
          <cell r="E156" t="str">
            <v>SBVR2Alloy: An SBVR to Alloy Compiler</v>
          </cell>
        </row>
        <row r="157">
          <cell r="A157" t="str">
            <v>X</v>
          </cell>
          <cell r="B157" t="str">
            <v/>
          </cell>
          <cell r="E157" t="str">
            <v>An approach to translating OCL invariants into OWL 2 DL axioms for checking inconsistency</v>
          </cell>
        </row>
        <row r="158">
          <cell r="A158" t="str">
            <v>X</v>
          </cell>
          <cell r="B158" t="str">
            <v/>
          </cell>
          <cell r="E158" t="str">
            <v>Specification and derivation of key performance indicators for business analytics: A semantic approach</v>
          </cell>
        </row>
        <row r="159">
          <cell r="A159" t="str">
            <v>X</v>
          </cell>
          <cell r="B159" t="str">
            <v/>
          </cell>
          <cell r="E159" t="str">
            <v>MDA approach: Refinement and validation of CIM level using SBVR</v>
          </cell>
        </row>
        <row r="160">
          <cell r="A160" t="str">
            <v>X</v>
          </cell>
          <cell r="B160" t="str">
            <v/>
          </cell>
          <cell r="E160" t="str">
            <v>A grammar for ADVANCED SBVR editor</v>
          </cell>
        </row>
        <row r="161">
          <cell r="A161" t="str">
            <v>X</v>
          </cell>
          <cell r="B161" t="str">
            <v/>
          </cell>
          <cell r="E161" t="str">
            <v>Modeling business rules for transportation systems</v>
          </cell>
        </row>
        <row r="162">
          <cell r="A162" t="str">
            <v>X</v>
          </cell>
          <cell r="B162" t="str">
            <v/>
          </cell>
          <cell r="E162" t="str">
            <v>Example-driven meta-model development</v>
          </cell>
        </row>
        <row r="163">
          <cell r="A163" t="str">
            <v>X</v>
          </cell>
          <cell r="B163" t="str">
            <v/>
          </cell>
          <cell r="E163" t="str">
            <v>Incremental checking of Master Data Management model based on contextual graphs</v>
          </cell>
        </row>
        <row r="164">
          <cell r="A164" t="str">
            <v>X</v>
          </cell>
          <cell r="B164" t="str">
            <v/>
          </cell>
          <cell r="E164" t="str">
            <v>Arquitectura basada en modelos para la generación de especificaciones textuales de requisitos a partir de procesos de negocio definidos mediante BPMN</v>
          </cell>
        </row>
        <row r="165">
          <cell r="A165" t="str">
            <v>X</v>
          </cell>
          <cell r="B165" t="str">
            <v/>
          </cell>
          <cell r="E165" t="str">
            <v>Safety case development with SBVR-based controlled language</v>
          </cell>
        </row>
        <row r="166">
          <cell r="A166" t="str">
            <v>X</v>
          </cell>
          <cell r="B166" t="str">
            <v/>
          </cell>
          <cell r="E166" t="str">
            <v>Business rules: From SBVR to information systems</v>
          </cell>
        </row>
        <row r="167">
          <cell r="A167" t="str">
            <v>X</v>
          </cell>
          <cell r="B167" t="str">
            <v/>
          </cell>
          <cell r="E167" t="str">
            <v>BORM-II and UML as accessibility process in knowledge and business modelling</v>
          </cell>
        </row>
        <row r="168">
          <cell r="A168" t="str">
            <v>X</v>
          </cell>
          <cell r="B168" t="str">
            <v/>
          </cell>
          <cell r="E168" t="str">
            <v>A Modeling Approach to Support Safety Assurance in the Automotive Domain</v>
          </cell>
        </row>
        <row r="169">
          <cell r="A169" t="str">
            <v>X</v>
          </cell>
          <cell r="B169">
            <v>0</v>
          </cell>
          <cell r="E169" t="str">
            <v>A model transformation from NL to SBVR</v>
          </cell>
        </row>
        <row r="170">
          <cell r="A170" t="str">
            <v>X</v>
          </cell>
          <cell r="B170" t="str">
            <v/>
          </cell>
          <cell r="E170" t="str">
            <v>Business rules, constraints and simulation for enterprise governance</v>
          </cell>
        </row>
        <row r="171">
          <cell r="A171" t="str">
            <v>X</v>
          </cell>
          <cell r="B171" t="str">
            <v/>
          </cell>
          <cell r="E171" t="str">
            <v>A modeling approach to support safety assurance in the automotive domain</v>
          </cell>
        </row>
        <row r="172">
          <cell r="A172" t="str">
            <v>X</v>
          </cell>
          <cell r="B172" t="str">
            <v/>
          </cell>
          <cell r="E172" t="str">
            <v>Approach for semi-automatic extraction of business vocabularies and rules from use case diagrams</v>
          </cell>
        </row>
        <row r="173">
          <cell r="A173" t="str">
            <v>X</v>
          </cell>
          <cell r="B173" t="str">
            <v/>
          </cell>
          <cell r="E173" t="str">
            <v>An architecture to infer business rules from event condition action rules implemented in the persistence layer</v>
          </cell>
        </row>
        <row r="174">
          <cell r="A174" t="str">
            <v>X</v>
          </cell>
          <cell r="B174" t="str">
            <v/>
          </cell>
          <cell r="E174" t="str">
            <v>The impact of enterprise 2.0 principles on business processes: Emphasizing human decisions</v>
          </cell>
        </row>
        <row r="175">
          <cell r="A175" t="str">
            <v>X</v>
          </cell>
          <cell r="B175" t="str">
            <v/>
          </cell>
          <cell r="E175" t="str">
            <v>Ontology-Driven Business Rule Specification</v>
          </cell>
        </row>
        <row r="176">
          <cell r="A176" t="str">
            <v>X</v>
          </cell>
          <cell r="B176" t="str">
            <v/>
          </cell>
          <cell r="E176" t="str">
            <v>Applying MDE to the (semi-)automatic development of model transformations</v>
          </cell>
        </row>
        <row r="177">
          <cell r="A177" t="str">
            <v>X</v>
          </cell>
          <cell r="B177" t="str">
            <v/>
          </cell>
          <cell r="E177" t="str">
            <v>Transforming enterprise ontologies into SBVR formalizations</v>
          </cell>
        </row>
        <row r="178">
          <cell r="A178" t="str">
            <v>X</v>
          </cell>
          <cell r="B178" t="str">
            <v/>
          </cell>
          <cell r="E178" t="str">
            <v>On a chain of transformations for generating alloy from NL constraints</v>
          </cell>
        </row>
        <row r="179">
          <cell r="A179" t="str">
            <v>X</v>
          </cell>
          <cell r="E179" t="str">
            <v>Integrating information systems business rules into a design model</v>
          </cell>
        </row>
        <row r="180">
          <cell r="A180" t="str">
            <v>X</v>
          </cell>
          <cell r="B180" t="str">
            <v/>
          </cell>
          <cell r="E180" t="str">
            <v>Conceptualizing and specifying key performance indicators in business strategy models</v>
          </cell>
        </row>
        <row r="181">
          <cell r="A181" t="str">
            <v>X</v>
          </cell>
          <cell r="B181" t="str">
            <v/>
          </cell>
          <cell r="E181" t="str">
            <v>Integrating a data quality perspective into business process management</v>
          </cell>
        </row>
        <row r="182">
          <cell r="A182" t="str">
            <v>X</v>
          </cell>
          <cell r="B182" t="str">
            <v/>
          </cell>
          <cell r="E182" t="str">
            <v>An MDA approach to knowledge engineering</v>
          </cell>
        </row>
        <row r="183">
          <cell r="A183" t="str">
            <v>X</v>
          </cell>
          <cell r="E183" t="str">
            <v>From natural language business requirements to executable models via SBVR</v>
          </cell>
        </row>
        <row r="184">
          <cell r="A184" t="str">
            <v>X</v>
          </cell>
          <cell r="B184" t="str">
            <v/>
          </cell>
          <cell r="E184" t="str">
            <v>Monitoring strategic goals in data warehouses with awareness requirements</v>
          </cell>
        </row>
        <row r="185">
          <cell r="A185" t="str">
            <v>X</v>
          </cell>
          <cell r="B185" t="str">
            <v/>
          </cell>
          <cell r="E185" t="str">
            <v>Application of the ontology axioms for the development of OCL constraints from PAL constraints</v>
          </cell>
        </row>
        <row r="186">
          <cell r="A186" t="str">
            <v>X</v>
          </cell>
          <cell r="B186" t="str">
            <v/>
          </cell>
          <cell r="E186" t="str">
            <v>Emphasizing events and rules in business processes</v>
          </cell>
        </row>
        <row r="187">
          <cell r="A187" t="str">
            <v>X</v>
          </cell>
          <cell r="B187" t="str">
            <v/>
          </cell>
          <cell r="E187" t="str">
            <v>SBVR vs OCL: A comparative analysis of standards</v>
          </cell>
        </row>
        <row r="188">
          <cell r="A188" t="str">
            <v>X</v>
          </cell>
          <cell r="B188" t="str">
            <v>X</v>
          </cell>
          <cell r="E188" t="str">
            <v>Natural language generation from class diagrams</v>
          </cell>
        </row>
        <row r="189">
          <cell r="A189" t="str">
            <v>X</v>
          </cell>
          <cell r="B189" t="str">
            <v/>
          </cell>
          <cell r="E189" t="str">
            <v>An approach to test-driven development of conceptual schemas</v>
          </cell>
        </row>
        <row r="190">
          <cell r="A190" t="str">
            <v>X</v>
          </cell>
          <cell r="B190" t="str">
            <v/>
          </cell>
          <cell r="E190" t="str">
            <v>Current and future issues in BPM research: A European perspective from the ERCIS meeting 2010</v>
          </cell>
        </row>
        <row r="191">
          <cell r="A191" t="str">
            <v>X</v>
          </cell>
          <cell r="B191" t="str">
            <v/>
          </cell>
          <cell r="E191" t="str">
            <v>Is my model right? Let me ask the expert</v>
          </cell>
        </row>
        <row r="192">
          <cell r="A192" t="str">
            <v>X</v>
          </cell>
          <cell r="B192" t="str">
            <v/>
          </cell>
          <cell r="E192" t="str">
            <v>Transformation rules for translating business rules to OCL constraints</v>
          </cell>
        </row>
        <row r="193">
          <cell r="A193" t="str">
            <v>X</v>
          </cell>
          <cell r="B193" t="str">
            <v/>
          </cell>
          <cell r="E193" t="str">
            <v>Enterprise knowledge based software requirements elicitation</v>
          </cell>
        </row>
        <row r="194">
          <cell r="A194" t="str">
            <v>X</v>
          </cell>
          <cell r="B194">
            <v>0</v>
          </cell>
          <cell r="E194" t="str">
            <v>SBVR business rules generation from natural language specification</v>
          </cell>
        </row>
        <row r="195">
          <cell r="A195" t="str">
            <v>X</v>
          </cell>
          <cell r="B195" t="str">
            <v/>
          </cell>
          <cell r="E195" t="str">
            <v>ECHO an evolutive vocabulary for collaborative BPM discussions</v>
          </cell>
        </row>
        <row r="196">
          <cell r="A196" t="str">
            <v>X</v>
          </cell>
          <cell r="B196" t="str">
            <v/>
          </cell>
          <cell r="E196" t="str">
            <v>OCL constraints generation from natural language specification</v>
          </cell>
        </row>
        <row r="197">
          <cell r="A197" t="str">
            <v>X</v>
          </cell>
          <cell r="B197" t="str">
            <v/>
          </cell>
          <cell r="E197" t="str">
            <v>Generating SQL queries from SBVR rules</v>
          </cell>
        </row>
        <row r="198">
          <cell r="A198" t="str">
            <v>X</v>
          </cell>
          <cell r="B198" t="str">
            <v/>
          </cell>
          <cell r="E198" t="str">
            <v>Towards an Improvement of Software Development Processes through Standard Business Rules</v>
          </cell>
        </row>
        <row r="199">
          <cell r="A199" t="str">
            <v>X</v>
          </cell>
          <cell r="B199" t="str">
            <v/>
          </cell>
          <cell r="E199" t="str">
            <v>Introduction to "rule transformation and extraction" track</v>
          </cell>
        </row>
        <row r="200">
          <cell r="A200">
            <v>0</v>
          </cell>
          <cell r="B200">
            <v>0</v>
          </cell>
          <cell r="E200" t="str">
            <v>[No title available]</v>
          </cell>
        </row>
        <row r="201">
          <cell r="A201" t="str">
            <v/>
          </cell>
          <cell r="B201" t="str">
            <v/>
          </cell>
          <cell r="E201" t="str">
            <v>The capability maturity model: Guidelines for improving the software process</v>
          </cell>
        </row>
        <row r="202">
          <cell r="A202" t="str">
            <v>x</v>
          </cell>
          <cell r="B202" t="str">
            <v/>
          </cell>
          <cell r="E202" t="str">
            <v>The pragmatics of model-driven development</v>
          </cell>
        </row>
        <row r="203">
          <cell r="A203">
            <v>0</v>
          </cell>
          <cell r="B203">
            <v>0</v>
          </cell>
          <cell r="E203" t="str">
            <v>IEEE Recommended Practice for Software Requirements Specifications</v>
          </cell>
        </row>
        <row r="204">
          <cell r="A204" t="str">
            <v>X</v>
          </cell>
          <cell r="E204" t="str">
            <v>Reasoning on UML class diagrams</v>
          </cell>
        </row>
        <row r="205">
          <cell r="A205">
            <v>0</v>
          </cell>
          <cell r="B205">
            <v>0</v>
          </cell>
          <cell r="E205" t="str">
            <v>[No title available]</v>
          </cell>
        </row>
        <row r="206">
          <cell r="A206" t="str">
            <v>X</v>
          </cell>
          <cell r="B206" t="str">
            <v/>
          </cell>
          <cell r="E206" t="str">
            <v>ATL: A QVT-like transformation language</v>
          </cell>
        </row>
        <row r="207">
          <cell r="A207" t="str">
            <v>X</v>
          </cell>
          <cell r="B207" t="str">
            <v/>
          </cell>
          <cell r="E207" t="str">
            <v>UML2Alloy: A challenging model transformation</v>
          </cell>
        </row>
        <row r="208">
          <cell r="A208" t="str">
            <v>X</v>
          </cell>
          <cell r="B208" t="str">
            <v/>
          </cell>
          <cell r="E208" t="str">
            <v>UMLtoCSP: A tool for the formal verification of UML/OCL models using constraint programming</v>
          </cell>
        </row>
        <row r="209">
          <cell r="A209" t="str">
            <v>X</v>
          </cell>
          <cell r="B209" t="str">
            <v/>
          </cell>
          <cell r="E209" t="str">
            <v>Validating UML and OCL models in USE by automatic snapshot generation</v>
          </cell>
        </row>
        <row r="210">
          <cell r="A210" t="str">
            <v>X</v>
          </cell>
          <cell r="B210" t="str">
            <v/>
          </cell>
          <cell r="E210" t="str">
            <v>Using description logic to maintain consistency between UML models</v>
          </cell>
        </row>
        <row r="211">
          <cell r="A211" t="str">
            <v>X</v>
          </cell>
          <cell r="B211">
            <v>0</v>
          </cell>
          <cell r="E211" t="str">
            <v>The KeY tool: Integrating object oriented design and formal verification</v>
          </cell>
        </row>
        <row r="212">
          <cell r="A212" t="str">
            <v>X</v>
          </cell>
          <cell r="B212" t="str">
            <v/>
          </cell>
          <cell r="E212" t="str">
            <v>Model transformations? Transformation models!</v>
          </cell>
        </row>
        <row r="213">
          <cell r="A213" t="str">
            <v>X</v>
          </cell>
          <cell r="B213" t="str">
            <v/>
          </cell>
          <cell r="E213" t="str">
            <v>A natural language approach for requirements engineering</v>
          </cell>
        </row>
        <row r="214">
          <cell r="A214" t="str">
            <v>X</v>
          </cell>
          <cell r="B214" t="str">
            <v>X</v>
          </cell>
          <cell r="E214" t="str">
            <v>Generating Natural Language specifications from UML class diagrams</v>
          </cell>
        </row>
        <row r="215">
          <cell r="A215" t="str">
            <v/>
          </cell>
          <cell r="B215" t="str">
            <v/>
          </cell>
          <cell r="E215" t="str">
            <v>The HOL-OCL book</v>
          </cell>
        </row>
        <row r="216">
          <cell r="A216" t="str">
            <v/>
          </cell>
          <cell r="B216" t="str">
            <v/>
          </cell>
          <cell r="E216" t="str">
            <v>Expressing UML class diagrams properties with OCL</v>
          </cell>
        </row>
        <row r="217">
          <cell r="A217" t="str">
            <v/>
          </cell>
          <cell r="B217" t="str">
            <v/>
          </cell>
          <cell r="E217" t="str">
            <v>A reactive approach to explanation: Taking the user's feedback into account</v>
          </cell>
        </row>
        <row r="218">
          <cell r="A218" t="str">
            <v>X</v>
          </cell>
          <cell r="B218" t="str">
            <v/>
          </cell>
          <cell r="E218" t="str">
            <v>Transformation techniques for OCL constraints</v>
          </cell>
        </row>
        <row r="219">
          <cell r="A219" t="str">
            <v>X</v>
          </cell>
          <cell r="B219" t="str">
            <v/>
          </cell>
          <cell r="E219" t="str">
            <v>Conceptual schema-centric development: A grand challenge for information systems research</v>
          </cell>
        </row>
        <row r="220">
          <cell r="A220" t="str">
            <v>X</v>
          </cell>
          <cell r="B220" t="str">
            <v>X</v>
          </cell>
          <cell r="E220" t="str">
            <v>Transformation of SBVR business design to UML models</v>
          </cell>
        </row>
        <row r="221">
          <cell r="A221" t="str">
            <v/>
          </cell>
          <cell r="B221" t="str">
            <v/>
          </cell>
          <cell r="E221" t="str">
            <v>A Usable Interchange Format for Rich Syntax Rules Integrating OCL, RuleML and SWRL</v>
          </cell>
        </row>
        <row r="222">
          <cell r="A222">
            <v>0</v>
          </cell>
          <cell r="B222">
            <v>0</v>
          </cell>
          <cell r="E222" t="str">
            <v>The ModelExplainer</v>
          </cell>
        </row>
        <row r="223">
          <cell r="A223" t="str">
            <v>X</v>
          </cell>
          <cell r="B223">
            <v>0</v>
          </cell>
          <cell r="E223" t="str">
            <v>Translating formal software specifications to natural language a grammar-based approach</v>
          </cell>
        </row>
        <row r="224">
          <cell r="A224" t="str">
            <v/>
          </cell>
          <cell r="B224" t="str">
            <v/>
          </cell>
          <cell r="E224" t="str">
            <v>UML 2.0 OCL specification</v>
          </cell>
        </row>
        <row r="225">
          <cell r="A225">
            <v>0</v>
          </cell>
          <cell r="B225">
            <v>0</v>
          </cell>
          <cell r="E225" t="str">
            <v>[No title available]</v>
          </cell>
        </row>
        <row r="226">
          <cell r="A226" t="str">
            <v>X</v>
          </cell>
          <cell r="B226" t="str">
            <v/>
          </cell>
          <cell r="E226" t="str">
            <v>A General Explanation Component for Conceptual Modeling in CASE Environments</v>
          </cell>
        </row>
        <row r="227">
          <cell r="A227" t="str">
            <v>X</v>
          </cell>
          <cell r="B227" t="str">
            <v/>
          </cell>
          <cell r="E227" t="str">
            <v>Ontologies and rules in business models</v>
          </cell>
        </row>
        <row r="228">
          <cell r="A228" t="str">
            <v>X</v>
          </cell>
          <cell r="B228" t="str">
            <v/>
          </cell>
          <cell r="E228" t="str">
            <v>Paraphrasing OCL expressions with SBVR</v>
          </cell>
        </row>
        <row r="229">
          <cell r="A229" t="str">
            <v>X</v>
          </cell>
          <cell r="B229" t="str">
            <v/>
          </cell>
          <cell r="E229" t="str">
            <v>SBEAVER: A tool for modeling business vocabularies and business rules</v>
          </cell>
        </row>
        <row r="230">
          <cell r="A230" t="str">
            <v>X</v>
          </cell>
          <cell r="B230" t="str">
            <v/>
          </cell>
          <cell r="E230" t="str">
            <v>Determining the structural events that may violate an integrity constraint</v>
          </cell>
        </row>
        <row r="231">
          <cell r="A231" t="str">
            <v/>
          </cell>
          <cell r="B231" t="str">
            <v/>
          </cell>
          <cell r="E231" t="str">
            <v>Semantics in model-driven business design</v>
          </cell>
        </row>
        <row r="232">
          <cell r="A232" t="str">
            <v>X</v>
          </cell>
          <cell r="B232" t="str">
            <v/>
          </cell>
          <cell r="E232" t="str">
            <v>An approach for bridging the gap between business rules and the semantic Web</v>
          </cell>
        </row>
        <row r="233">
          <cell r="A233" t="str">
            <v/>
          </cell>
          <cell r="B233" t="str">
            <v/>
          </cell>
          <cell r="E233" t="str">
            <v>Explaining Conceptual Models - Using Toulmin's argumentation model and RST</v>
          </cell>
        </row>
        <row r="234">
          <cell r="A234" t="str">
            <v/>
          </cell>
          <cell r="B234" t="str">
            <v/>
          </cell>
          <cell r="E234" t="str">
            <v>Business Rule Modality</v>
          </cell>
        </row>
        <row r="235">
          <cell r="A235" t="str">
            <v>X</v>
          </cell>
          <cell r="B235" t="str">
            <v/>
          </cell>
          <cell r="E235" t="str">
            <v>An object-oriented operation-based approach to translation between MOF metaschemas</v>
          </cell>
        </row>
        <row r="236">
          <cell r="A236">
            <v>0</v>
          </cell>
          <cell r="B236">
            <v>0</v>
          </cell>
          <cell r="E236" t="str">
            <v>[No title available]</v>
          </cell>
        </row>
        <row r="237">
          <cell r="A237" t="str">
            <v/>
          </cell>
          <cell r="B237" t="str">
            <v/>
          </cell>
          <cell r="E237" t="str">
            <v>UML 2.1.1 Superstructure Specification</v>
          </cell>
        </row>
        <row r="238">
          <cell r="A238" t="str">
            <v/>
          </cell>
          <cell r="B238" t="str">
            <v/>
          </cell>
          <cell r="E238" t="str">
            <v>Sharing OCL constraints by using web rules</v>
          </cell>
        </row>
        <row r="239">
          <cell r="A239">
            <v>0</v>
          </cell>
          <cell r="B239">
            <v>0</v>
          </cell>
          <cell r="E239" t="str">
            <v>[No title available]</v>
          </cell>
        </row>
        <row r="240">
          <cell r="A240">
            <v>0</v>
          </cell>
          <cell r="B240">
            <v>0</v>
          </cell>
          <cell r="E240" t="str">
            <v>[No title available]</v>
          </cell>
        </row>
        <row r="241">
          <cell r="A241">
            <v>0</v>
          </cell>
          <cell r="B241">
            <v>0</v>
          </cell>
          <cell r="E241" t="str">
            <v>[No title available]</v>
          </cell>
        </row>
        <row r="242">
          <cell r="A242">
            <v>0</v>
          </cell>
          <cell r="B242">
            <v>0</v>
          </cell>
          <cell r="E242" t="str">
            <v>[No title available]</v>
          </cell>
        </row>
        <row r="243">
          <cell r="A243">
            <v>0</v>
          </cell>
          <cell r="B243">
            <v>0</v>
          </cell>
          <cell r="E243" t="str">
            <v>[No title available]</v>
          </cell>
        </row>
        <row r="244">
          <cell r="A244">
            <v>0</v>
          </cell>
          <cell r="B244">
            <v>0</v>
          </cell>
          <cell r="E244" t="str">
            <v>[No title available]</v>
          </cell>
        </row>
        <row r="245">
          <cell r="A245">
            <v>0</v>
          </cell>
          <cell r="B245">
            <v>0</v>
          </cell>
          <cell r="E245" t="str">
            <v>[No title available]</v>
          </cell>
        </row>
        <row r="246">
          <cell r="A246">
            <v>0</v>
          </cell>
          <cell r="B246">
            <v>0</v>
          </cell>
          <cell r="E246" t="str">
            <v>[No title available]</v>
          </cell>
        </row>
        <row r="247">
          <cell r="A247" t="str">
            <v/>
          </cell>
          <cell r="B247" t="str">
            <v/>
          </cell>
          <cell r="E247" t="str">
            <v>Moving from zachman row 2 to zachman row</v>
          </cell>
        </row>
        <row r="248">
          <cell r="A248" t="str">
            <v/>
          </cell>
          <cell r="B248" t="str">
            <v/>
          </cell>
          <cell r="E248" t="str">
            <v>Generating natural language explanations for conceptual models</v>
          </cell>
        </row>
        <row r="249">
          <cell r="A249">
            <v>0</v>
          </cell>
          <cell r="B249">
            <v>0</v>
          </cell>
          <cell r="E249" t="str">
            <v>[No title available]</v>
          </cell>
        </row>
        <row r="250">
          <cell r="A250" t="str">
            <v>X</v>
          </cell>
          <cell r="B250">
            <v>0</v>
          </cell>
          <cell r="E250" t="str">
            <v>Automatic generation of business process models from user stories</v>
          </cell>
        </row>
        <row r="251">
          <cell r="A251" t="str">
            <v>X</v>
          </cell>
          <cell r="B251" t="str">
            <v/>
          </cell>
          <cell r="E251" t="str">
            <v>A DSL and model transformations to specify learning corpora for modeling assistants</v>
          </cell>
        </row>
        <row r="252">
          <cell r="A252" t="str">
            <v>X</v>
          </cell>
          <cell r="B252">
            <v>0</v>
          </cell>
          <cell r="E252" t="str">
            <v>Systematic literature review of domain-oriented specification techniques</v>
          </cell>
        </row>
        <row r="253">
          <cell r="A253" t="str">
            <v>X</v>
          </cell>
          <cell r="B253" t="str">
            <v/>
          </cell>
          <cell r="E253" t="str">
            <v>An end-to-end deep learning system for requirements classification using recurrent neural networks</v>
          </cell>
        </row>
        <row r="254">
          <cell r="A254" t="str">
            <v>X</v>
          </cell>
          <cell r="B254">
            <v>0</v>
          </cell>
          <cell r="E254" t="str">
            <v>Generation of MBSE Models from System Requirements</v>
          </cell>
        </row>
        <row r="255">
          <cell r="A255" t="str">
            <v>X</v>
          </cell>
          <cell r="B255" t="str">
            <v/>
          </cell>
          <cell r="E255" t="str">
            <v>Iteration Causes, Impact, and Timing in Software Development Lifecycle: An SLR</v>
          </cell>
        </row>
        <row r="256">
          <cell r="A256" t="str">
            <v>X</v>
          </cell>
          <cell r="B256" t="str">
            <v/>
          </cell>
          <cell r="E256" t="str">
            <v>Guided Derivation of Conceptual Models from User Stories: A Controlled Experiment</v>
          </cell>
        </row>
        <row r="257">
          <cell r="A257" t="str">
            <v>X</v>
          </cell>
          <cell r="B257" t="str">
            <v/>
          </cell>
          <cell r="E257" t="str">
            <v>Sense: A flow-down semantics-based requirements engineering framework</v>
          </cell>
        </row>
        <row r="258">
          <cell r="A258" t="str">
            <v>X</v>
          </cell>
          <cell r="B258">
            <v>0</v>
          </cell>
          <cell r="E258" t="str">
            <v>iMER: Iterative process of entity relationship and business process model extraction from the requirements</v>
          </cell>
        </row>
        <row r="259">
          <cell r="A259" t="str">
            <v>X</v>
          </cell>
          <cell r="B259" t="str">
            <v/>
          </cell>
          <cell r="E259" t="str">
            <v>Empirical findings on bdd story parsing to support consistency assurance between requirements and artifacts</v>
          </cell>
        </row>
        <row r="260">
          <cell r="A260" t="str">
            <v>X</v>
          </cell>
          <cell r="B260" t="str">
            <v/>
          </cell>
          <cell r="E260" t="str">
            <v>Intelligent Requirements Elicitation and Modeling: A Literature Review [智能需求获取与建模研究综述]</v>
          </cell>
        </row>
        <row r="261">
          <cell r="A261" t="str">
            <v>X</v>
          </cell>
          <cell r="B261">
            <v>0</v>
          </cell>
          <cell r="E261" t="str">
            <v>On deriving conceptual models from user requirements: An empirical study</v>
          </cell>
        </row>
        <row r="262">
          <cell r="A262" t="str">
            <v>X</v>
          </cell>
          <cell r="B262">
            <v>0</v>
          </cell>
          <cell r="E262" t="str">
            <v>Model elements identification using neural networks: a comprehensive study</v>
          </cell>
        </row>
        <row r="263">
          <cell r="A263" t="str">
            <v>X</v>
          </cell>
          <cell r="B263" t="str">
            <v>X</v>
          </cell>
          <cell r="E263" t="str">
            <v>Automated class diagram elicitation using intermediate use case template</v>
          </cell>
        </row>
        <row r="264">
          <cell r="A264" t="str">
            <v>X</v>
          </cell>
          <cell r="B264">
            <v>0</v>
          </cell>
          <cell r="E264" t="str">
            <v>Linking software requirements and conceptual models: A systematic literature review</v>
          </cell>
        </row>
        <row r="265">
          <cell r="A265" t="str">
            <v>X</v>
          </cell>
          <cell r="B265" t="str">
            <v>X</v>
          </cell>
          <cell r="E265" t="str">
            <v>Class Diagram Generation from Text Requirements: An Application of Natural Language Processing</v>
          </cell>
        </row>
        <row r="266">
          <cell r="A266" t="str">
            <v>X</v>
          </cell>
          <cell r="B266" t="str">
            <v/>
          </cell>
          <cell r="E266" t="str">
            <v>A Pattern Language for Class Responsibility Assignment for Business Applications</v>
          </cell>
        </row>
        <row r="267">
          <cell r="A267" t="str">
            <v>X</v>
          </cell>
          <cell r="B267">
            <v>0</v>
          </cell>
          <cell r="E267" t="str">
            <v>An NLP-Based Architecture for the Autocompletion of Partial Domain Models</v>
          </cell>
        </row>
        <row r="268">
          <cell r="A268" t="str">
            <v>X</v>
          </cell>
          <cell r="B268">
            <v>0</v>
          </cell>
          <cell r="E268" t="str">
            <v>The Semantic of Business Vocabulary and Business Rules: An Automatic Generation from Textual Statements</v>
          </cell>
        </row>
        <row r="269">
          <cell r="A269" t="str">
            <v>X</v>
          </cell>
          <cell r="B269">
            <v>0</v>
          </cell>
          <cell r="E269" t="str">
            <v>Natural language processing-enhanced extraction of SBVR business vocabularies and business rules from UML use case diagrams</v>
          </cell>
        </row>
        <row r="270">
          <cell r="A270" t="str">
            <v>X</v>
          </cell>
          <cell r="B270" t="str">
            <v/>
          </cell>
          <cell r="E270" t="str">
            <v>A method for semi-automatic conceptual models representation from business documents written in natural language in spanish [Método para la representación semi-automática de modelos conceptuales desde documentos de negocio escritos en lenguaje natural en español]</v>
          </cell>
        </row>
        <row r="271">
          <cell r="A271" t="str">
            <v>X</v>
          </cell>
          <cell r="B271" t="str">
            <v>X</v>
          </cell>
          <cell r="E271" t="str">
            <v>Impact of passive and negative sentences in automatic generation of static UML diagram using NLP</v>
          </cell>
        </row>
        <row r="272">
          <cell r="A272" t="str">
            <v>X</v>
          </cell>
          <cell r="B272" t="str">
            <v>X</v>
          </cell>
          <cell r="E272" t="str">
            <v>Towards a Generation of Class Diagram from User Stories in Agile Methods</v>
          </cell>
        </row>
        <row r="273">
          <cell r="A273" t="str">
            <v>X</v>
          </cell>
          <cell r="B273">
            <v>0</v>
          </cell>
          <cell r="E273" t="str">
            <v>An Intelligent Approach for CRC Models Based Agile Software Requirement Engineering Using SBVR</v>
          </cell>
        </row>
        <row r="274">
          <cell r="A274" t="str">
            <v>X</v>
          </cell>
          <cell r="B274">
            <v>0</v>
          </cell>
          <cell r="E274" t="str">
            <v>Using Stanford CoreNLP Capabilities for Semantic Information Extraction from Textual Descriptions</v>
          </cell>
        </row>
        <row r="275">
          <cell r="A275" t="str">
            <v>X</v>
          </cell>
          <cell r="B275" t="str">
            <v/>
          </cell>
          <cell r="E275" t="str">
            <v>Research on Spatial Conceptual Modeling of Natural Language Processing Based on Deep Learning Algorithms</v>
          </cell>
        </row>
        <row r="276">
          <cell r="A276" t="str">
            <v>X</v>
          </cell>
          <cell r="B276">
            <v>0</v>
          </cell>
          <cell r="E276" t="str">
            <v>DataMock: An Agile Approach for Building Data Models from User Interface Mockups</v>
          </cell>
        </row>
        <row r="277">
          <cell r="A277" t="str">
            <v>X</v>
          </cell>
          <cell r="B277">
            <v>0</v>
          </cell>
          <cell r="E277" t="str">
            <v>Extracting core elements of TFM functional characteristics from Stanford CORENLP application outcomes</v>
          </cell>
        </row>
        <row r="278">
          <cell r="A278" t="str">
            <v>X</v>
          </cell>
          <cell r="B278">
            <v>0</v>
          </cell>
          <cell r="E278" t="str">
            <v>Automatic concept identification of software requirements in Turkish</v>
          </cell>
        </row>
        <row r="279">
          <cell r="A279" t="str">
            <v>X</v>
          </cell>
          <cell r="E279" t="str">
            <v>An active learning approach for improving the accuracy of automated domain model extraction</v>
          </cell>
        </row>
        <row r="280">
          <cell r="A280" t="str">
            <v>X</v>
          </cell>
          <cell r="B280" t="str">
            <v>X</v>
          </cell>
          <cell r="E280" t="str">
            <v>Automatic Extraction of Structural Model from Semi Structured Software Requirement Specification</v>
          </cell>
        </row>
        <row r="281">
          <cell r="A281" t="str">
            <v>X</v>
          </cell>
          <cell r="B281" t="str">
            <v/>
          </cell>
          <cell r="E281" t="str">
            <v>Semantic clustering of functional requirements using agglomerative hierarchical clustering</v>
          </cell>
        </row>
        <row r="282">
          <cell r="A282" t="str">
            <v>X</v>
          </cell>
          <cell r="B282" t="str">
            <v/>
          </cell>
          <cell r="E282" t="str">
            <v>Extracting SBVR business vocabularies and business rules from UML use case diagrams</v>
          </cell>
        </row>
        <row r="283">
          <cell r="A283" t="str">
            <v>X</v>
          </cell>
          <cell r="B283">
            <v>0</v>
          </cell>
          <cell r="E283" t="str">
            <v>Automatically exploiting implicit design knowledge when solving the class responsibility assignment problem</v>
          </cell>
        </row>
        <row r="284">
          <cell r="A284" t="str">
            <v>X</v>
          </cell>
          <cell r="B284" t="str">
            <v/>
          </cell>
          <cell r="E284" t="str">
            <v>Size and Effort Estimation Based on Problem Domain Measures for Object-Oriented Software</v>
          </cell>
        </row>
        <row r="285">
          <cell r="A285" t="str">
            <v>X</v>
          </cell>
          <cell r="B285">
            <v>0</v>
          </cell>
          <cell r="E285" t="str">
            <v>Iterative process for generating ER diagram from unrestricted requirements</v>
          </cell>
        </row>
        <row r="286">
          <cell r="A286" t="str">
            <v>X</v>
          </cell>
          <cell r="B286">
            <v>0</v>
          </cell>
          <cell r="E286" t="str">
            <v>Determination of natural language processing tasks and tools for topological functioning modelling</v>
          </cell>
        </row>
        <row r="287">
          <cell r="A287" t="str">
            <v>X</v>
          </cell>
          <cell r="B287">
            <v>0</v>
          </cell>
          <cell r="E287" t="str">
            <v>Automatic Transformation of User Stories into UML Use Case Diagrams using NLP Techniques</v>
          </cell>
        </row>
        <row r="288">
          <cell r="A288" t="str">
            <v>X</v>
          </cell>
          <cell r="B288">
            <v>0</v>
          </cell>
          <cell r="E288" t="str">
            <v>Fast prototyping of web-based information systems using a restricted natural language specification</v>
          </cell>
        </row>
        <row r="289">
          <cell r="A289" t="str">
            <v>X</v>
          </cell>
          <cell r="B289">
            <v>0</v>
          </cell>
          <cell r="E289" t="str">
            <v>Assessing the performance of automated model extraction rules</v>
          </cell>
        </row>
        <row r="290">
          <cell r="A290" t="str">
            <v>X</v>
          </cell>
          <cell r="B290" t="str">
            <v/>
          </cell>
          <cell r="E290" t="str">
            <v>CodingBlind: Automated cloud services generation from printed forms and BPMN</v>
          </cell>
        </row>
        <row r="291">
          <cell r="A291" t="str">
            <v>X</v>
          </cell>
          <cell r="B291">
            <v>0</v>
          </cell>
          <cell r="E291" t="str">
            <v>The Influence of Requirements in Software Model Development in an Industrial Environment</v>
          </cell>
        </row>
        <row r="292">
          <cell r="A292" t="str">
            <v>X</v>
          </cell>
          <cell r="B292">
            <v>0</v>
          </cell>
          <cell r="E292" t="str">
            <v>Automated Extraction and Clustering of Requirements Glossary Terms</v>
          </cell>
        </row>
        <row r="293">
          <cell r="A293" t="str">
            <v>X</v>
          </cell>
          <cell r="B293" t="str">
            <v/>
          </cell>
          <cell r="E293" t="str">
            <v>Technology–function matrix based network analysis of cloud computing</v>
          </cell>
        </row>
        <row r="294">
          <cell r="A294" t="str">
            <v>X</v>
          </cell>
          <cell r="B294">
            <v>0</v>
          </cell>
          <cell r="E294" t="str">
            <v>Extracting conceptual models from user stories with Visual Narrator</v>
          </cell>
        </row>
        <row r="295">
          <cell r="A295" t="str">
            <v>X</v>
          </cell>
          <cell r="B295" t="str">
            <v/>
          </cell>
          <cell r="E295" t="str">
            <v>New rules for deriving formal models from text</v>
          </cell>
        </row>
        <row r="296">
          <cell r="A296" t="str">
            <v>X</v>
          </cell>
          <cell r="B296">
            <v>0</v>
          </cell>
          <cell r="E296" t="str">
            <v>Assessing the performance of automated model extraction rules</v>
          </cell>
        </row>
        <row r="297">
          <cell r="A297" t="str">
            <v>X</v>
          </cell>
          <cell r="B297" t="str">
            <v/>
          </cell>
          <cell r="E297" t="str">
            <v>Correlations between problem and solution domain measures of open source software [Açik kaynak kodlu yazilimlarin problem ve çözüm alani ölçüleri arasindaki ilinti]</v>
          </cell>
        </row>
        <row r="298">
          <cell r="A298" t="str">
            <v>X</v>
          </cell>
          <cell r="B298" t="str">
            <v>X</v>
          </cell>
          <cell r="E298" t="str">
            <v>Automated Extraction of Conceptual Models from User Stories via NLP</v>
          </cell>
        </row>
        <row r="299">
          <cell r="A299" t="str">
            <v>X</v>
          </cell>
          <cell r="B299" t="str">
            <v>X</v>
          </cell>
          <cell r="E299" t="str">
            <v>Automatic builder of class diagram (ABCD): an application of UML generation from functional requirements</v>
          </cell>
        </row>
        <row r="300">
          <cell r="A300" t="str">
            <v>X</v>
          </cell>
          <cell r="B300" t="str">
            <v>X</v>
          </cell>
          <cell r="E300" t="str">
            <v>Extracting domain models from natural-language requirements: Approach and industrial evaluation</v>
          </cell>
        </row>
        <row r="301">
          <cell r="A301" t="str">
            <v>X</v>
          </cell>
          <cell r="B301" t="str">
            <v/>
          </cell>
          <cell r="E301" t="str">
            <v>The use of natural language in requirements specification: A study through structural equations [A utilização da linguagem natural na especificação de requisitos: Um estudo por meio das equaçóes estruturais]</v>
          </cell>
        </row>
        <row r="302">
          <cell r="A302" t="str">
            <v>X</v>
          </cell>
          <cell r="B302" t="str">
            <v/>
          </cell>
          <cell r="E302" t="str">
            <v>The use of natural language in requirements specification: A study using structural equations [A utilização da linguagem natural na especificação de requisitos: Um estudo por meio das equações estruturais]</v>
          </cell>
        </row>
        <row r="303">
          <cell r="A303" t="str">
            <v>X</v>
          </cell>
          <cell r="B303" t="str">
            <v/>
          </cell>
          <cell r="E303" t="str">
            <v>Using functional requirements to determine optimal additive manufacturing technology</v>
          </cell>
        </row>
        <row r="304">
          <cell r="A304" t="str">
            <v>X</v>
          </cell>
          <cell r="B304">
            <v>0</v>
          </cell>
          <cell r="E304" t="str">
            <v>Visualizing user story requirements at multiple granularity levels via semantic relatedness</v>
          </cell>
        </row>
        <row r="305">
          <cell r="A305" t="str">
            <v>X</v>
          </cell>
          <cell r="B305">
            <v>0</v>
          </cell>
          <cell r="E305" t="str">
            <v>Formalising natural language specifications using a cognitive linguistic/configuration based approach</v>
          </cell>
        </row>
        <row r="306">
          <cell r="A306" t="str">
            <v>X</v>
          </cell>
          <cell r="B306" t="str">
            <v/>
          </cell>
          <cell r="E306" t="str">
            <v>Identification and classification of requirements from app user reviews</v>
          </cell>
        </row>
        <row r="307">
          <cell r="A307" t="str">
            <v>X</v>
          </cell>
          <cell r="B307" t="str">
            <v/>
          </cell>
          <cell r="E307" t="str">
            <v>Automatic top-down role engineering framework using natural language processing techniques</v>
          </cell>
        </row>
        <row r="308">
          <cell r="A308" t="str">
            <v>X</v>
          </cell>
          <cell r="B308" t="str">
            <v>X</v>
          </cell>
          <cell r="E308" t="str">
            <v>Support of scenario creation by generating event lists from conceptual models</v>
          </cell>
        </row>
        <row r="309">
          <cell r="A309" t="str">
            <v>X</v>
          </cell>
          <cell r="B309" t="str">
            <v/>
          </cell>
          <cell r="E309" t="str">
            <v>Relation extraction for inferring access control rules from natural language artifacts</v>
          </cell>
        </row>
        <row r="310">
          <cell r="A310" t="str">
            <v>X</v>
          </cell>
          <cell r="E310" t="str">
            <v>Generating object-oriented semantic graph for text summarisation</v>
          </cell>
        </row>
        <row r="311">
          <cell r="A311" t="str">
            <v>X</v>
          </cell>
          <cell r="B311" t="str">
            <v/>
          </cell>
          <cell r="E311" t="str">
            <v>Semantic annotation of a formal grammar by SemanticPatterns</v>
          </cell>
        </row>
        <row r="312">
          <cell r="A312">
            <v>0</v>
          </cell>
          <cell r="B312">
            <v>0</v>
          </cell>
          <cell r="E312" t="str">
            <v>[No title available]</v>
          </cell>
        </row>
        <row r="313">
          <cell r="A313">
            <v>0</v>
          </cell>
          <cell r="B313">
            <v>0</v>
          </cell>
          <cell r="E313" t="str">
            <v>[No title available]</v>
          </cell>
        </row>
        <row r="314">
          <cell r="A314">
            <v>0</v>
          </cell>
          <cell r="B314">
            <v>0</v>
          </cell>
          <cell r="E314" t="str">
            <v>[No title available]</v>
          </cell>
        </row>
        <row r="315">
          <cell r="A315">
            <v>0</v>
          </cell>
          <cell r="B315">
            <v>0</v>
          </cell>
          <cell r="E315" t="str">
            <v>[No title available]</v>
          </cell>
        </row>
        <row r="316">
          <cell r="A316">
            <v>0</v>
          </cell>
          <cell r="B316">
            <v>0</v>
          </cell>
          <cell r="E316" t="str">
            <v>Applying UML and patterns: An introduction to object-oriented analysis and design</v>
          </cell>
        </row>
        <row r="317">
          <cell r="A317" t="str">
            <v>X</v>
          </cell>
          <cell r="B317" t="str">
            <v/>
          </cell>
          <cell r="E317" t="str">
            <v>Understanding Quality in Conceptual Modeling</v>
          </cell>
        </row>
        <row r="318">
          <cell r="A318" t="str">
            <v>X</v>
          </cell>
          <cell r="B318" t="str">
            <v/>
          </cell>
          <cell r="E318" t="str">
            <v>Graphviz - Open source graph drawing tools</v>
          </cell>
        </row>
        <row r="319">
          <cell r="A319">
            <v>0</v>
          </cell>
          <cell r="B319">
            <v>0</v>
          </cell>
          <cell r="E319" t="str">
            <v>[No title available]</v>
          </cell>
        </row>
        <row r="320">
          <cell r="A320" t="str">
            <v>X</v>
          </cell>
          <cell r="B320">
            <v>0</v>
          </cell>
          <cell r="E320" t="str">
            <v>A systematic review of transformation approaches between user requirements and analysis models</v>
          </cell>
        </row>
        <row r="321">
          <cell r="A321" t="str">
            <v>X</v>
          </cell>
          <cell r="B321" t="str">
            <v/>
          </cell>
          <cell r="E321" t="str">
            <v>The elements of UML™ 2.0 style</v>
          </cell>
        </row>
        <row r="322">
          <cell r="A322" t="str">
            <v>X</v>
          </cell>
          <cell r="B322">
            <v>0</v>
          </cell>
          <cell r="E322" t="str">
            <v>On the systematic analysis of natural language requirements with CIRCE</v>
          </cell>
        </row>
        <row r="323">
          <cell r="A323">
            <v>0</v>
          </cell>
          <cell r="B323">
            <v>0</v>
          </cell>
          <cell r="E323" t="str">
            <v>[No title available]</v>
          </cell>
        </row>
        <row r="324">
          <cell r="A324" t="str">
            <v>X</v>
          </cell>
          <cell r="B324">
            <v>0</v>
          </cell>
          <cell r="E324" t="str">
            <v>Parsed use case descriptions as a basis for object-oriented class model generation</v>
          </cell>
        </row>
        <row r="325">
          <cell r="A325" t="str">
            <v>X</v>
          </cell>
          <cell r="B325" t="str">
            <v/>
          </cell>
          <cell r="E325" t="str">
            <v>Extracting software functional requirements from free text documents</v>
          </cell>
        </row>
        <row r="326">
          <cell r="A326">
            <v>0</v>
          </cell>
          <cell r="B326">
            <v>0</v>
          </cell>
          <cell r="E326" t="str">
            <v>[No title available]</v>
          </cell>
        </row>
        <row r="327">
          <cell r="A327" t="str">
            <v>X</v>
          </cell>
          <cell r="B327" t="str">
            <v/>
          </cell>
          <cell r="E327" t="str">
            <v>Effective visualization of conceptual class diagrams</v>
          </cell>
        </row>
        <row r="328">
          <cell r="A328" t="str">
            <v>X</v>
          </cell>
          <cell r="B328">
            <v>0</v>
          </cell>
          <cell r="E328" t="str">
            <v>A requirement framework for enablement of automatic generation of domain model</v>
          </cell>
        </row>
        <row r="329">
          <cell r="A329">
            <v>0</v>
          </cell>
          <cell r="B329">
            <v>0</v>
          </cell>
          <cell r="E329" t="str">
            <v>[No title available]</v>
          </cell>
        </row>
        <row r="330">
          <cell r="A330">
            <v>0</v>
          </cell>
          <cell r="B330">
            <v>0</v>
          </cell>
          <cell r="E330" t="str">
            <v>[No title available]</v>
          </cell>
        </row>
        <row r="331">
          <cell r="A331" t="str">
            <v/>
          </cell>
          <cell r="B331" t="str">
            <v/>
          </cell>
          <cell r="E331" t="str">
            <v>Adjective and a list of Adjectives</v>
          </cell>
        </row>
        <row r="332">
          <cell r="A332">
            <v>0</v>
          </cell>
          <cell r="B332">
            <v>0</v>
          </cell>
          <cell r="E332" t="str">
            <v>[No title available]</v>
          </cell>
        </row>
        <row r="333">
          <cell r="A333" t="str">
            <v/>
          </cell>
          <cell r="B333" t="str">
            <v/>
          </cell>
          <cell r="E333" t="str">
            <v>Morphy (7WN) manual page</v>
          </cell>
        </row>
        <row r="334">
          <cell r="A334">
            <v>0</v>
          </cell>
          <cell r="B334">
            <v>0</v>
          </cell>
          <cell r="E334" t="str">
            <v>[No title available]</v>
          </cell>
        </row>
        <row r="335">
          <cell r="A335" t="str">
            <v>X</v>
          </cell>
          <cell r="B335">
            <v>0</v>
          </cell>
          <cell r="E335" t="str">
            <v>Event-based Approach for Analyzing and Designing System: A Case Study of Designing Curriculum System</v>
          </cell>
        </row>
        <row r="336">
          <cell r="A336" t="str">
            <v>X</v>
          </cell>
          <cell r="B336" t="str">
            <v/>
          </cell>
          <cell r="E336" t="str">
            <v>WordNet: A Lexical Database for English</v>
          </cell>
        </row>
        <row r="337">
          <cell r="A337">
            <v>0</v>
          </cell>
          <cell r="B337">
            <v>0</v>
          </cell>
          <cell r="E337" t="str">
            <v>[No title available]</v>
          </cell>
        </row>
        <row r="338">
          <cell r="A338" t="str">
            <v>X</v>
          </cell>
          <cell r="B338" t="str">
            <v/>
          </cell>
          <cell r="E338" t="str">
            <v>Incorporating non-local information into information extraction systems by Gibbs sampling</v>
          </cell>
        </row>
        <row r="339">
          <cell r="A339" t="str">
            <v/>
          </cell>
          <cell r="B339" t="str">
            <v/>
          </cell>
          <cell r="E339" t="str">
            <v>The Rational Unified Process</v>
          </cell>
        </row>
        <row r="340">
          <cell r="A340" t="str">
            <v>X</v>
          </cell>
          <cell r="B340">
            <v>0</v>
          </cell>
          <cell r="E340" t="str">
            <v>Generating typed dependency parses from phrase structure parses</v>
          </cell>
        </row>
        <row r="341">
          <cell r="A341" t="str">
            <v>X</v>
          </cell>
          <cell r="B341" t="str">
            <v/>
          </cell>
          <cell r="E341" t="str">
            <v>A fast and accurate dependency parser using neural networks</v>
          </cell>
        </row>
        <row r="342">
          <cell r="A342" t="str">
            <v>X</v>
          </cell>
          <cell r="B342" t="str">
            <v/>
          </cell>
          <cell r="E342" t="str">
            <v>Parsing with compositional vector grammars</v>
          </cell>
        </row>
        <row r="343">
          <cell r="A343" t="str">
            <v/>
          </cell>
          <cell r="B343" t="str">
            <v/>
          </cell>
          <cell r="E343" t="str">
            <v>Stanford typed dependencies manual</v>
          </cell>
        </row>
        <row r="344">
          <cell r="A344" t="str">
            <v>X</v>
          </cell>
          <cell r="B344">
            <v>0</v>
          </cell>
          <cell r="E344" t="str">
            <v>Using students as subjects - a comparative study of students and professionals in lead-time impact assessment</v>
          </cell>
        </row>
        <row r="345">
          <cell r="A345" t="str">
            <v>X</v>
          </cell>
          <cell r="B345" t="str">
            <v/>
          </cell>
          <cell r="E345" t="str">
            <v>Fast exact inference with a factored model for natural language parsing</v>
          </cell>
        </row>
        <row r="346">
          <cell r="A346">
            <v>0</v>
          </cell>
          <cell r="B346">
            <v>0</v>
          </cell>
          <cell r="E346" t="str">
            <v>[No title available]</v>
          </cell>
        </row>
        <row r="347">
          <cell r="A347">
            <v>0</v>
          </cell>
          <cell r="B347">
            <v>0</v>
          </cell>
          <cell r="E347" t="str">
            <v>[No title available]</v>
          </cell>
        </row>
        <row r="348">
          <cell r="A348" t="str">
            <v/>
          </cell>
          <cell r="B348" t="str">
            <v/>
          </cell>
          <cell r="E348" t="str">
            <v>Use cases: Requirements in context</v>
          </cell>
        </row>
        <row r="349">
          <cell r="A349" t="str">
            <v/>
          </cell>
          <cell r="B349" t="str">
            <v/>
          </cell>
          <cell r="E349" t="str">
            <v>First things first: Prioritizing requirements</v>
          </cell>
        </row>
        <row r="350">
          <cell r="A350">
            <v>0</v>
          </cell>
          <cell r="B350">
            <v>0</v>
          </cell>
          <cell r="E350" t="str">
            <v>[No title available]</v>
          </cell>
        </row>
        <row r="351">
          <cell r="A351" t="str">
            <v>X</v>
          </cell>
          <cell r="B351">
            <v>0</v>
          </cell>
          <cell r="E351" t="str">
            <v>Conceptual modeling through linguistic analysis using LIDA</v>
          </cell>
        </row>
        <row r="352">
          <cell r="A352" t="str">
            <v>X</v>
          </cell>
          <cell r="B352" t="str">
            <v/>
          </cell>
          <cell r="E352" t="str">
            <v>A scenario construction process</v>
          </cell>
        </row>
        <row r="353">
          <cell r="A353" t="str">
            <v>X</v>
          </cell>
          <cell r="B353" t="str">
            <v/>
          </cell>
          <cell r="E353" t="str">
            <v>Requirements engineering-based conceptual modelling</v>
          </cell>
        </row>
        <row r="354">
          <cell r="A354" t="str">
            <v>X</v>
          </cell>
          <cell r="B354" t="str">
            <v>X</v>
          </cell>
          <cell r="E354" t="str">
            <v>CM-Builder: A natural language-based CASE tool for object-oriented analysis</v>
          </cell>
        </row>
        <row r="355">
          <cell r="A355" t="str">
            <v>X</v>
          </cell>
          <cell r="B355">
            <v>0</v>
          </cell>
          <cell r="E355" t="str">
            <v>On the systematic analysis of natural language requirements with CIRCE</v>
          </cell>
        </row>
        <row r="356">
          <cell r="A356" t="str">
            <v>X</v>
          </cell>
          <cell r="B356">
            <v>0</v>
          </cell>
          <cell r="E356" t="str">
            <v>Evaluating the effect of a delegated versus centralized control style on the maintainability of object-oriented software</v>
          </cell>
        </row>
        <row r="357">
          <cell r="A357" t="str">
            <v>X</v>
          </cell>
          <cell r="B357">
            <v>0</v>
          </cell>
          <cell r="E357" t="str">
            <v>Facilitating the transition from use case models to analysis models: Approach and experiments</v>
          </cell>
        </row>
        <row r="358">
          <cell r="A358" t="str">
            <v>X</v>
          </cell>
          <cell r="B358" t="str">
            <v/>
          </cell>
          <cell r="E358" t="str">
            <v>Supporting use case based requirements engineering</v>
          </cell>
        </row>
        <row r="359">
          <cell r="A359" t="str">
            <v>X</v>
          </cell>
          <cell r="B359" t="str">
            <v>X</v>
          </cell>
          <cell r="E359" t="str">
            <v>Extracting domain models from natural-language requirements: Approach and industrial evaluation</v>
          </cell>
        </row>
        <row r="360">
          <cell r="A360" t="str">
            <v>X</v>
          </cell>
          <cell r="B360" t="str">
            <v>X</v>
          </cell>
          <cell r="E360" t="str">
            <v>aToucan: An automated framework to derive UML analysis models from use case models</v>
          </cell>
        </row>
        <row r="361">
          <cell r="A361" t="str">
            <v>X</v>
          </cell>
          <cell r="B361" t="str">
            <v>X</v>
          </cell>
          <cell r="E361" t="str">
            <v>Conceptual modeling of natural language functional requirements</v>
          </cell>
        </row>
        <row r="362">
          <cell r="A362" t="str">
            <v>X</v>
          </cell>
          <cell r="B362" t="str">
            <v/>
          </cell>
          <cell r="E362" t="str">
            <v>A systematic literature review of use case specifications research</v>
          </cell>
        </row>
        <row r="363">
          <cell r="A363" t="str">
            <v>X</v>
          </cell>
          <cell r="B363" t="str">
            <v/>
          </cell>
          <cell r="E363" t="str">
            <v>A semantic network of english: The mother of all wordnets</v>
          </cell>
        </row>
        <row r="364">
          <cell r="A364">
            <v>0</v>
          </cell>
          <cell r="B364">
            <v>0</v>
          </cell>
          <cell r="E364" t="str">
            <v>A requirements elicitation approach based in templates and patterns</v>
          </cell>
        </row>
        <row r="365">
          <cell r="A365" t="str">
            <v>X</v>
          </cell>
          <cell r="E365" t="str">
            <v>Automating Transition from Use-cases to Class Model</v>
          </cell>
        </row>
        <row r="366">
          <cell r="A366" t="str">
            <v>X</v>
          </cell>
          <cell r="B366" t="str">
            <v/>
          </cell>
          <cell r="E366" t="str">
            <v>A system for the semiautomatic generation of E-R models from natural language specifications</v>
          </cell>
        </row>
        <row r="367">
          <cell r="A367" t="str">
            <v>X</v>
          </cell>
          <cell r="B367" t="str">
            <v/>
          </cell>
          <cell r="E367" t="str">
            <v>Our cases with use cases</v>
          </cell>
        </row>
        <row r="368">
          <cell r="A368" t="str">
            <v>X</v>
          </cell>
          <cell r="B368" t="str">
            <v>X</v>
          </cell>
          <cell r="E368" t="str">
            <v>Static UML Model Generator from Analysis of Requirements (SUGAR)</v>
          </cell>
        </row>
        <row r="369">
          <cell r="A369" t="str">
            <v/>
          </cell>
          <cell r="B369" t="str">
            <v/>
          </cell>
          <cell r="E369" t="str">
            <v>UCDA: Use case driven development assistant tool for class model generation</v>
          </cell>
        </row>
        <row r="370">
          <cell r="A370" t="str">
            <v>X</v>
          </cell>
          <cell r="B370" t="str">
            <v/>
          </cell>
          <cell r="E370" t="str">
            <v>Extracting SBVR business vocabularies and business rules from UML use case diagrams</v>
          </cell>
        </row>
        <row r="371">
          <cell r="A371">
            <v>0</v>
          </cell>
          <cell r="B371">
            <v>0</v>
          </cell>
          <cell r="E371" t="str">
            <v>GOOAL: A graphic object oriented analysis laboratory</v>
          </cell>
        </row>
        <row r="372">
          <cell r="A372" t="str">
            <v>X</v>
          </cell>
          <cell r="B372" t="str">
            <v/>
          </cell>
          <cell r="E372" t="str">
            <v>Extending the UML use case metamodel with behavioral information to facilitate model analysis and interchange</v>
          </cell>
        </row>
        <row r="373">
          <cell r="A373" t="str">
            <v>X</v>
          </cell>
          <cell r="B373" t="str">
            <v/>
          </cell>
          <cell r="E373" t="str">
            <v>Analysis of use case requirements using sfta and sfmea techniques</v>
          </cell>
        </row>
        <row r="374">
          <cell r="A374" t="str">
            <v/>
          </cell>
          <cell r="B374" t="str">
            <v/>
          </cell>
          <cell r="E374" t="str">
            <v>Applying use cases for the requirements validation of component-based real-time software</v>
          </cell>
        </row>
        <row r="375">
          <cell r="A375" t="str">
            <v>X</v>
          </cell>
          <cell r="B375" t="str">
            <v/>
          </cell>
          <cell r="E375" t="str">
            <v>Writing effective use cases and introducing collaboration cases</v>
          </cell>
        </row>
        <row r="376">
          <cell r="A376" t="str">
            <v>X</v>
          </cell>
          <cell r="B376" t="str">
            <v/>
          </cell>
          <cell r="E376" t="str">
            <v>A subject-based empirical evaluation of SSUCD's performance in reducing inconsistencies in use case models</v>
          </cell>
        </row>
        <row r="377">
          <cell r="A377" t="str">
            <v>X</v>
          </cell>
          <cell r="B377" t="str">
            <v/>
          </cell>
          <cell r="E377" t="str">
            <v>Use case formats: Requirements, analysis, and design</v>
          </cell>
        </row>
        <row r="378">
          <cell r="A378" t="str">
            <v>X</v>
          </cell>
          <cell r="B378" t="str">
            <v>X</v>
          </cell>
          <cell r="E378" t="str">
            <v>AnModeler: A tool for generating domain models from textual specifications</v>
          </cell>
        </row>
        <row r="379">
          <cell r="A379">
            <v>0</v>
          </cell>
          <cell r="B379">
            <v>0</v>
          </cell>
          <cell r="E379" t="str">
            <v>[No title available]</v>
          </cell>
        </row>
        <row r="380">
          <cell r="A380" t="str">
            <v/>
          </cell>
          <cell r="B380" t="str">
            <v/>
          </cell>
          <cell r="E380" t="str">
            <v>Getting started with use case modeling: White paper</v>
          </cell>
        </row>
        <row r="381">
          <cell r="A381" t="str">
            <v>X</v>
          </cell>
          <cell r="B381">
            <v>0</v>
          </cell>
          <cell r="E381" t="str">
            <v>Obtaining E-R diagrams semi-automatically from natural language specifications</v>
          </cell>
        </row>
        <row r="382">
          <cell r="A382" t="str">
            <v>X</v>
          </cell>
          <cell r="E382" t="str">
            <v>An automated object-based approach to transforming requirements to class diagrams</v>
          </cell>
        </row>
        <row r="383">
          <cell r="A383" t="str">
            <v>X</v>
          </cell>
          <cell r="B383" t="str">
            <v>X</v>
          </cell>
          <cell r="E383" t="str">
            <v>Automatic Extraction of Structural Model from Semi Structured Software Requirement Specification</v>
          </cell>
        </row>
        <row r="384">
          <cell r="A384" t="str">
            <v>X</v>
          </cell>
          <cell r="B384" t="str">
            <v/>
          </cell>
          <cell r="E384" t="str">
            <v>Context-adaptive approach for automated entity relationship modeling</v>
          </cell>
        </row>
        <row r="385">
          <cell r="A385" t="str">
            <v>X</v>
          </cell>
          <cell r="B385">
            <v>0</v>
          </cell>
          <cell r="E385" t="str">
            <v>Domain-specific language for automatic generation of UML models</v>
          </cell>
        </row>
        <row r="386">
          <cell r="A386" t="str">
            <v>X</v>
          </cell>
          <cell r="B386">
            <v>0</v>
          </cell>
          <cell r="E386" t="str">
            <v>MARITACA: From Textual Use Case Descriptions to Behavior Models</v>
          </cell>
        </row>
        <row r="387">
          <cell r="A387" t="str">
            <v/>
          </cell>
          <cell r="B387" t="str">
            <v/>
          </cell>
          <cell r="E387" t="str">
            <v>An Approach for Generating Class and Sequence Models</v>
          </cell>
        </row>
        <row r="388">
          <cell r="A388">
            <v>0</v>
          </cell>
          <cell r="B388">
            <v>0</v>
          </cell>
          <cell r="E388" t="str">
            <v>[No title available]</v>
          </cell>
        </row>
        <row r="389">
          <cell r="A389">
            <v>0</v>
          </cell>
          <cell r="B389">
            <v>0</v>
          </cell>
          <cell r="E389" t="str">
            <v>[No title available]</v>
          </cell>
        </row>
        <row r="390">
          <cell r="A390" t="str">
            <v/>
          </cell>
          <cell r="B390" t="str">
            <v/>
          </cell>
          <cell r="E390" t="str">
            <v>Use case-based software development</v>
          </cell>
        </row>
        <row r="391">
          <cell r="A391">
            <v>0</v>
          </cell>
          <cell r="B391">
            <v>0</v>
          </cell>
          <cell r="E391" t="str">
            <v>[No title available]</v>
          </cell>
        </row>
        <row r="392">
          <cell r="A392" t="str">
            <v>X</v>
          </cell>
          <cell r="B392">
            <v>0</v>
          </cell>
          <cell r="E392" t="str">
            <v>Enhancement of Saudi License Plates Recognition System by Using Knowledge Transfer in ANNs</v>
          </cell>
        </row>
        <row r="393">
          <cell r="A393" t="str">
            <v>X</v>
          </cell>
          <cell r="B393">
            <v>0</v>
          </cell>
          <cell r="E393" t="str">
            <v>Model elements identification using neural networks: a comprehensive study</v>
          </cell>
        </row>
        <row r="394">
          <cell r="A394" t="str">
            <v>X</v>
          </cell>
          <cell r="B394" t="str">
            <v>X</v>
          </cell>
          <cell r="E394" t="str">
            <v>Automated class diagram elicitation using intermediate use case template</v>
          </cell>
        </row>
        <row r="395">
          <cell r="A395" t="str">
            <v>X</v>
          </cell>
          <cell r="B395">
            <v>0</v>
          </cell>
          <cell r="E395" t="str">
            <v>Text Processing Techniques in Approaches for Automated Composition of Domain Models</v>
          </cell>
        </row>
        <row r="396">
          <cell r="A396" t="str">
            <v>X</v>
          </cell>
          <cell r="B396">
            <v>0</v>
          </cell>
          <cell r="E396" t="str">
            <v>Completeness of Knowledge in Models Extracted from Natural Text</v>
          </cell>
        </row>
        <row r="397">
          <cell r="A397" t="str">
            <v>X</v>
          </cell>
          <cell r="B397" t="str">
            <v/>
          </cell>
          <cell r="E397" t="str">
            <v>An Ontology-based Approach for Automatic Specification, Verification, and Validation of Software Security Requirements: Preliminary Results</v>
          </cell>
        </row>
        <row r="398">
          <cell r="A398" t="str">
            <v>X</v>
          </cell>
          <cell r="B398" t="str">
            <v>X</v>
          </cell>
          <cell r="E398" t="str">
            <v>Generating UML Class Diagram using NLP Techniques and Heuristic Rules</v>
          </cell>
        </row>
        <row r="399">
          <cell r="A399" t="str">
            <v>X</v>
          </cell>
          <cell r="B399" t="str">
            <v>X</v>
          </cell>
          <cell r="E399" t="str">
            <v>Impact of passive and negative sentences in automatic generation of static UML diagram using NLP</v>
          </cell>
        </row>
        <row r="400">
          <cell r="A400">
            <v>0</v>
          </cell>
          <cell r="B400">
            <v>0</v>
          </cell>
          <cell r="E400" t="str">
            <v>[No title available]</v>
          </cell>
        </row>
        <row r="401">
          <cell r="A401" t="str">
            <v/>
          </cell>
          <cell r="B401" t="str">
            <v/>
          </cell>
          <cell r="E401" t="str">
            <v>Building a large annotated corpus of english: The penn treebank</v>
          </cell>
        </row>
        <row r="402">
          <cell r="A402" t="str">
            <v>X</v>
          </cell>
          <cell r="B402" t="str">
            <v/>
          </cell>
          <cell r="E402" t="str">
            <v>Incorporating non-local information into information extraction systems by Gibbs sampling</v>
          </cell>
        </row>
        <row r="403">
          <cell r="A403" t="str">
            <v>X</v>
          </cell>
          <cell r="B403">
            <v>0</v>
          </cell>
          <cell r="E403" t="str">
            <v>Generating typed dependency parses from phrase structure parses</v>
          </cell>
        </row>
        <row r="404">
          <cell r="A404" t="str">
            <v>X</v>
          </cell>
          <cell r="B404" t="str">
            <v/>
          </cell>
          <cell r="E404" t="str">
            <v>A fast and accurate dependency parser using neural networks</v>
          </cell>
        </row>
        <row r="405">
          <cell r="A405" t="str">
            <v>X</v>
          </cell>
          <cell r="B405" t="str">
            <v/>
          </cell>
          <cell r="E405" t="str">
            <v>Parsing with compositional vector grammars</v>
          </cell>
        </row>
        <row r="406">
          <cell r="A406" t="str">
            <v>X</v>
          </cell>
          <cell r="B406" t="str">
            <v/>
          </cell>
          <cell r="E406" t="str">
            <v>Fast exact inference with a factored model for natural language parsing</v>
          </cell>
        </row>
        <row r="407">
          <cell r="A407">
            <v>0</v>
          </cell>
          <cell r="B407">
            <v>0</v>
          </cell>
          <cell r="E407" t="str">
            <v>[No title available]</v>
          </cell>
        </row>
        <row r="408">
          <cell r="A408" t="str">
            <v>X</v>
          </cell>
          <cell r="B408">
            <v>0</v>
          </cell>
          <cell r="E408" t="str">
            <v>Conceptual modeling through linguistic analysis using LIDA</v>
          </cell>
        </row>
        <row r="409">
          <cell r="A409" t="str">
            <v>X</v>
          </cell>
          <cell r="B409">
            <v>0</v>
          </cell>
          <cell r="E409" t="str">
            <v>A systematic review of transformation approaches between user requirements and analysis models</v>
          </cell>
        </row>
        <row r="410">
          <cell r="A410" t="str">
            <v>X</v>
          </cell>
          <cell r="B410" t="str">
            <v>X</v>
          </cell>
          <cell r="E410" t="str">
            <v>CM-Builder: A natural language-based CASE tool for object-oriented analysis</v>
          </cell>
        </row>
        <row r="411">
          <cell r="A411" t="str">
            <v>X</v>
          </cell>
          <cell r="B411" t="str">
            <v>X</v>
          </cell>
          <cell r="E411" t="str">
            <v>Automated Extraction of Conceptual Models from User Stories via NLP</v>
          </cell>
        </row>
        <row r="412">
          <cell r="A412" t="str">
            <v>X</v>
          </cell>
          <cell r="B412" t="str">
            <v>X</v>
          </cell>
          <cell r="E412" t="str">
            <v>aToucan: An automated framework to derive UML analysis models from use case models</v>
          </cell>
        </row>
        <row r="413">
          <cell r="A413" t="str">
            <v>X</v>
          </cell>
          <cell r="B413" t="str">
            <v>X</v>
          </cell>
          <cell r="E413" t="str">
            <v>Conceptual modeling of natural language functional requirements</v>
          </cell>
        </row>
        <row r="414">
          <cell r="A414" t="str">
            <v>X</v>
          </cell>
          <cell r="B414" t="str">
            <v/>
          </cell>
          <cell r="E414" t="str">
            <v>A systematic literature review of use case specifications research</v>
          </cell>
        </row>
        <row r="415">
          <cell r="A415">
            <v>0</v>
          </cell>
          <cell r="B415">
            <v>0</v>
          </cell>
          <cell r="E415" t="str">
            <v>Generating UML diagrams from natural language specifications</v>
          </cell>
        </row>
        <row r="416">
          <cell r="A416" t="str">
            <v>X</v>
          </cell>
          <cell r="B416">
            <v>0</v>
          </cell>
          <cell r="E416" t="str">
            <v>Transformation of requirement specifications expressed in natural language into an EER model</v>
          </cell>
        </row>
        <row r="417">
          <cell r="A417">
            <v>0</v>
          </cell>
          <cell r="B417">
            <v>0</v>
          </cell>
          <cell r="E417" t="str">
            <v>Heuristics-based entity-relationship modelling through natural language processing</v>
          </cell>
        </row>
        <row r="418">
          <cell r="A418" t="str">
            <v>X</v>
          </cell>
          <cell r="B418" t="str">
            <v/>
          </cell>
          <cell r="E418" t="str">
            <v>A system for the semiautomatic generation of E-R models from natural language specifications</v>
          </cell>
        </row>
        <row r="419">
          <cell r="A419" t="str">
            <v>X</v>
          </cell>
          <cell r="B419">
            <v>0</v>
          </cell>
          <cell r="E419" t="str">
            <v>Natural language-based approach for helping in the reuse of ontology design patterns</v>
          </cell>
        </row>
        <row r="420">
          <cell r="A420">
            <v>0</v>
          </cell>
          <cell r="B420">
            <v>0</v>
          </cell>
          <cell r="E420" t="str">
            <v>GOOAL: A graphic object oriented analysis laboratory</v>
          </cell>
        </row>
        <row r="421">
          <cell r="A421">
            <v>0</v>
          </cell>
          <cell r="B421">
            <v>0</v>
          </cell>
          <cell r="E421" t="str">
            <v>English sentence structures and EER modeling</v>
          </cell>
        </row>
        <row r="422">
          <cell r="A422">
            <v>0</v>
          </cell>
          <cell r="B422">
            <v>0</v>
          </cell>
          <cell r="E422" t="str">
            <v>[No title available]</v>
          </cell>
        </row>
        <row r="423">
          <cell r="A423" t="str">
            <v>X</v>
          </cell>
          <cell r="B423" t="str">
            <v>X</v>
          </cell>
          <cell r="E423" t="str">
            <v>A framework for automated object oriented analysis of natural language software specifications</v>
          </cell>
        </row>
        <row r="424">
          <cell r="A424">
            <v>0</v>
          </cell>
          <cell r="B424">
            <v>0</v>
          </cell>
          <cell r="E424" t="str">
            <v>[No title available]</v>
          </cell>
        </row>
        <row r="425">
          <cell r="A425">
            <v>0</v>
          </cell>
          <cell r="B425">
            <v>0</v>
          </cell>
          <cell r="E425" t="str">
            <v>[No title available]</v>
          </cell>
        </row>
        <row r="426">
          <cell r="A426" t="str">
            <v>X</v>
          </cell>
          <cell r="B426">
            <v>0</v>
          </cell>
          <cell r="E426" t="str">
            <v>Natural Language Processing for systems engineering: Automatic generation of Systems Modelling Language diagrams</v>
          </cell>
        </row>
        <row r="427">
          <cell r="A427" t="str">
            <v>X</v>
          </cell>
          <cell r="B427" t="str">
            <v/>
          </cell>
          <cell r="E427" t="str">
            <v>The Use of NLP-Based Text Representation Techniques to Support Requirement Engineering Tasks: A Systematic Mapping Review</v>
          </cell>
        </row>
        <row r="428">
          <cell r="A428" t="str">
            <v>X</v>
          </cell>
          <cell r="B428" t="str">
            <v/>
          </cell>
          <cell r="E428" t="str">
            <v>Intelligent Requirements Elicitation and Modeling: A Literature Review [智能需求获取与建模研究综述]</v>
          </cell>
        </row>
        <row r="429">
          <cell r="A429" t="str">
            <v>X</v>
          </cell>
          <cell r="B429">
            <v>0</v>
          </cell>
          <cell r="E429" t="str">
            <v>Text Processing Techniques in Approaches for Automated Composition of Domain Models</v>
          </cell>
        </row>
        <row r="430">
          <cell r="A430" t="str">
            <v>X</v>
          </cell>
          <cell r="B430">
            <v>0</v>
          </cell>
          <cell r="E430" t="str">
            <v>Leveraging natural-language requirements for deriving better acceptance criteria from models</v>
          </cell>
        </row>
        <row r="431">
          <cell r="A431" t="str">
            <v>X</v>
          </cell>
          <cell r="B431">
            <v>0</v>
          </cell>
          <cell r="E431" t="str">
            <v>Generating use case scenarios from user stories</v>
          </cell>
        </row>
        <row r="432">
          <cell r="A432" t="str">
            <v>X</v>
          </cell>
          <cell r="B432">
            <v>0</v>
          </cell>
          <cell r="E432" t="str">
            <v>Process implications of executable domain models for microservices development</v>
          </cell>
        </row>
        <row r="433">
          <cell r="A433" t="str">
            <v>X</v>
          </cell>
          <cell r="B433" t="str">
            <v>X</v>
          </cell>
          <cell r="E433" t="str">
            <v>Impact of passive and negative sentences in automatic generation of static UML diagram using NLP</v>
          </cell>
        </row>
        <row r="434">
          <cell r="A434" t="str">
            <v>X</v>
          </cell>
          <cell r="B434">
            <v>0</v>
          </cell>
          <cell r="E434" t="str">
            <v>An approach to identify use case scenarios from textual requirements specification</v>
          </cell>
        </row>
        <row r="435">
          <cell r="A435" t="str">
            <v>X</v>
          </cell>
          <cell r="E435" t="str">
            <v>An active learning approach for improving the accuracy of automated domain model extraction</v>
          </cell>
        </row>
        <row r="436">
          <cell r="A436" t="str">
            <v>X</v>
          </cell>
          <cell r="B436">
            <v>0</v>
          </cell>
          <cell r="E436" t="str">
            <v>Assessing the performance of automated model extraction rules</v>
          </cell>
        </row>
        <row r="437">
          <cell r="A437" t="str">
            <v>X</v>
          </cell>
          <cell r="B437" t="str">
            <v/>
          </cell>
          <cell r="E437" t="str">
            <v>CodingBlind: Automated cloud services generation from printed forms and BPMN</v>
          </cell>
        </row>
        <row r="438">
          <cell r="A438" t="str">
            <v>X</v>
          </cell>
          <cell r="B438" t="str">
            <v/>
          </cell>
          <cell r="E438" t="str">
            <v>Investigating comprehension and learnability aspects of use cases for software specification problems</v>
          </cell>
        </row>
        <row r="439">
          <cell r="A439" t="str">
            <v>X</v>
          </cell>
          <cell r="B439">
            <v>0</v>
          </cell>
          <cell r="E439" t="str">
            <v>Assessing the performance of automated model extraction rules</v>
          </cell>
        </row>
        <row r="440">
          <cell r="A440" t="str">
            <v>X</v>
          </cell>
          <cell r="B440" t="str">
            <v>X</v>
          </cell>
          <cell r="E440" t="str">
            <v>AnModeler: A tool for generating domain models from textual specifications</v>
          </cell>
        </row>
        <row r="441">
          <cell r="A441">
            <v>0</v>
          </cell>
          <cell r="B441">
            <v>0</v>
          </cell>
          <cell r="E441" t="str">
            <v>[No title available]</v>
          </cell>
        </row>
        <row r="442">
          <cell r="A442">
            <v>0</v>
          </cell>
          <cell r="B442">
            <v>0</v>
          </cell>
          <cell r="E442" t="str">
            <v>[No title available]</v>
          </cell>
        </row>
        <row r="443">
          <cell r="A443" t="str">
            <v>X</v>
          </cell>
          <cell r="B443" t="str">
            <v/>
          </cell>
          <cell r="E443" t="str">
            <v>Experimentation in software engineering</v>
          </cell>
        </row>
        <row r="444">
          <cell r="A444">
            <v>0</v>
          </cell>
          <cell r="B444">
            <v>0</v>
          </cell>
          <cell r="E444" t="str">
            <v>[No title available]</v>
          </cell>
        </row>
        <row r="445">
          <cell r="A445">
            <v>0</v>
          </cell>
          <cell r="B445">
            <v>0</v>
          </cell>
          <cell r="E445" t="str">
            <v>[No title available]</v>
          </cell>
        </row>
        <row r="446">
          <cell r="A446">
            <v>0</v>
          </cell>
          <cell r="B446">
            <v>0</v>
          </cell>
          <cell r="E446" t="str">
            <v>[No title available]</v>
          </cell>
        </row>
        <row r="447">
          <cell r="A447" t="str">
            <v>X</v>
          </cell>
          <cell r="B447">
            <v>0</v>
          </cell>
          <cell r="E447" t="str">
            <v>Using students as subjects - a comparative study of students and professionals in lead-time impact assessment</v>
          </cell>
        </row>
        <row r="448">
          <cell r="A448">
            <v>0</v>
          </cell>
          <cell r="B448">
            <v>0</v>
          </cell>
          <cell r="E448" t="str">
            <v>The Stanford typed dependencies representation</v>
          </cell>
        </row>
        <row r="449">
          <cell r="A449" t="str">
            <v>X</v>
          </cell>
          <cell r="B449" t="str">
            <v/>
          </cell>
          <cell r="E449" t="str">
            <v>A survey of controlled experiments in software engineering</v>
          </cell>
        </row>
        <row r="450">
          <cell r="A450" t="str">
            <v>X</v>
          </cell>
          <cell r="B450" t="str">
            <v/>
          </cell>
          <cell r="E450" t="str">
            <v>Effective self-training for parsing</v>
          </cell>
        </row>
        <row r="451">
          <cell r="A451" t="str">
            <v>X</v>
          </cell>
          <cell r="B451" t="str">
            <v/>
          </cell>
          <cell r="E451" t="str">
            <v>Stanford's Multi-Pass Sieve Coreference Resolution System at the CoNLL-2011 Shared Task</v>
          </cell>
        </row>
        <row r="452">
          <cell r="A452" t="str">
            <v>X</v>
          </cell>
          <cell r="B452" t="str">
            <v/>
          </cell>
          <cell r="E452" t="str">
            <v>Part-of-speech tagging from 97% to 100%: Is it time for some linguistics?</v>
          </cell>
        </row>
        <row r="453">
          <cell r="A453" t="str">
            <v>X</v>
          </cell>
          <cell r="B453" t="str">
            <v/>
          </cell>
          <cell r="E453" t="str">
            <v>Empirical research methods in software engineering</v>
          </cell>
        </row>
        <row r="454">
          <cell r="A454" t="str">
            <v>X</v>
          </cell>
          <cell r="B454">
            <v>0</v>
          </cell>
          <cell r="E454" t="str">
            <v>Conceptual modeling through linguistic analysis using LIDA</v>
          </cell>
        </row>
        <row r="455">
          <cell r="A455" t="str">
            <v>X</v>
          </cell>
          <cell r="B455" t="str">
            <v/>
          </cell>
          <cell r="E455" t="str">
            <v>The impact of UML documentation on software maintenance: An experimental evaluation</v>
          </cell>
        </row>
        <row r="456">
          <cell r="A456" t="str">
            <v>X</v>
          </cell>
          <cell r="B456" t="str">
            <v/>
          </cell>
          <cell r="E456" t="str">
            <v>Making inconsistency respectable in software development</v>
          </cell>
        </row>
        <row r="457">
          <cell r="A457" t="str">
            <v>X</v>
          </cell>
          <cell r="B457" t="str">
            <v/>
          </cell>
          <cell r="E457" t="str">
            <v>Software modeling and design: UML, use cases, patterns, and software architectures</v>
          </cell>
        </row>
        <row r="458">
          <cell r="A458" t="str">
            <v>X</v>
          </cell>
          <cell r="B458" t="str">
            <v/>
          </cell>
          <cell r="E458" t="str">
            <v>Comparing detection methods for software requirements inspections: A replication using professional subjects</v>
          </cell>
        </row>
        <row r="459">
          <cell r="A459" t="str">
            <v>X</v>
          </cell>
          <cell r="B459" t="str">
            <v>X</v>
          </cell>
          <cell r="E459" t="str">
            <v>CM-Builder: A natural language-based CASE tool for object-oriented analysis</v>
          </cell>
        </row>
        <row r="460">
          <cell r="A460" t="str">
            <v>X</v>
          </cell>
          <cell r="B460">
            <v>0</v>
          </cell>
          <cell r="E460" t="str">
            <v>Evaluating the effect of a delegated versus centralized control style on the maintainability of object-oriented software</v>
          </cell>
        </row>
        <row r="461">
          <cell r="A461" t="str">
            <v>X</v>
          </cell>
          <cell r="B461" t="str">
            <v/>
          </cell>
          <cell r="E461" t="str">
            <v>Parsing to stanford dependencies: Trade-offs between speed and accuracy</v>
          </cell>
        </row>
        <row r="462">
          <cell r="A462" t="str">
            <v>X</v>
          </cell>
          <cell r="B462" t="str">
            <v/>
          </cell>
          <cell r="E462" t="str">
            <v>Definitions and approaches to model quality in model-based software development - A review of literature</v>
          </cell>
        </row>
        <row r="463">
          <cell r="A463" t="str">
            <v>X</v>
          </cell>
          <cell r="B463">
            <v>0</v>
          </cell>
          <cell r="E463" t="str">
            <v>Facilitating the transition from use case models to analysis models: Approach and experiments</v>
          </cell>
        </row>
        <row r="464">
          <cell r="A464" t="str">
            <v>X</v>
          </cell>
          <cell r="B464">
            <v>0</v>
          </cell>
          <cell r="E464" t="str">
            <v>The linguistic approach to the natural language requirements quality: Benefit of the use of an automatic tool</v>
          </cell>
        </row>
        <row r="465">
          <cell r="A465" t="str">
            <v>X</v>
          </cell>
          <cell r="B465" t="str">
            <v>X</v>
          </cell>
          <cell r="E465" t="str">
            <v>aToucan: An automated framework to derive UML analysis models from use case models</v>
          </cell>
        </row>
        <row r="466">
          <cell r="A466" t="str">
            <v>X</v>
          </cell>
          <cell r="B466">
            <v>0</v>
          </cell>
          <cell r="E466" t="str">
            <v>Semi-automatic generation of UML models from natural language requirements</v>
          </cell>
        </row>
        <row r="467">
          <cell r="A467" t="str">
            <v>X</v>
          </cell>
          <cell r="B467" t="str">
            <v>X</v>
          </cell>
          <cell r="E467" t="str">
            <v>Reducing ambiguities in requirements specifications via automatically created object-oriented models</v>
          </cell>
        </row>
        <row r="468">
          <cell r="A468">
            <v>0</v>
          </cell>
          <cell r="B468">
            <v>0</v>
          </cell>
          <cell r="E468" t="str">
            <v>[No title available]</v>
          </cell>
        </row>
        <row r="469">
          <cell r="A469">
            <v>0</v>
          </cell>
          <cell r="B469">
            <v>0</v>
          </cell>
          <cell r="E469" t="str">
            <v>[No title available]</v>
          </cell>
        </row>
        <row r="470">
          <cell r="A470" t="str">
            <v>X</v>
          </cell>
          <cell r="B470" t="str">
            <v/>
          </cell>
          <cell r="E470" t="str">
            <v>Extending nocuous ambiguity analysis for anaphora in natural language requirements</v>
          </cell>
        </row>
        <row r="471">
          <cell r="A471" t="str">
            <v/>
          </cell>
          <cell r="B471" t="str">
            <v/>
          </cell>
          <cell r="E471" t="str">
            <v>Taming ambiguity in natural language requirements</v>
          </cell>
        </row>
        <row r="472">
          <cell r="A472">
            <v>0</v>
          </cell>
          <cell r="B472">
            <v>0</v>
          </cell>
          <cell r="E472" t="str">
            <v>Mental representations of programs for student and professional programmers</v>
          </cell>
        </row>
        <row r="473">
          <cell r="A473" t="str">
            <v>X</v>
          </cell>
          <cell r="E473" t="str">
            <v>Models derived from automatically analyzed textual user requirements</v>
          </cell>
        </row>
        <row r="474">
          <cell r="A474" t="str">
            <v>X</v>
          </cell>
          <cell r="B474">
            <v>0</v>
          </cell>
          <cell r="E474" t="str">
            <v>Natural language requirements analysis and class model generation using UCDA</v>
          </cell>
        </row>
        <row r="475">
          <cell r="A475">
            <v>0</v>
          </cell>
          <cell r="B475">
            <v>0</v>
          </cell>
          <cell r="E475" t="str">
            <v>Automatically deriving a UML analysis model from a use case model</v>
          </cell>
        </row>
        <row r="476">
          <cell r="A476">
            <v>0</v>
          </cell>
          <cell r="B476">
            <v>0</v>
          </cell>
          <cell r="E476" t="str">
            <v>[No title available]</v>
          </cell>
        </row>
        <row r="477">
          <cell r="A477">
            <v>0</v>
          </cell>
          <cell r="B477">
            <v>0</v>
          </cell>
          <cell r="E477" t="str">
            <v>[No title available]</v>
          </cell>
        </row>
        <row r="478">
          <cell r="A478" t="str">
            <v>X</v>
          </cell>
          <cell r="E478" t="str">
            <v>Generating a domain model from a use case model</v>
          </cell>
        </row>
        <row r="479">
          <cell r="A479" t="str">
            <v>X</v>
          </cell>
          <cell r="B479" t="str">
            <v>X</v>
          </cell>
          <cell r="E479" t="str">
            <v>AnModeler: A tool for generating domain models from textual specifications</v>
          </cell>
        </row>
        <row r="480">
          <cell r="A480">
            <v>0</v>
          </cell>
          <cell r="B480">
            <v>0</v>
          </cell>
          <cell r="E480" t="str">
            <v>[No title available]</v>
          </cell>
        </row>
        <row r="481">
          <cell r="A481" t="str">
            <v>X</v>
          </cell>
          <cell r="B481" t="str">
            <v/>
          </cell>
          <cell r="E481" t="str">
            <v>Entity disambiguation in natural language text requirements</v>
          </cell>
        </row>
        <row r="482">
          <cell r="A482" t="str">
            <v/>
          </cell>
          <cell r="B482" t="str">
            <v/>
          </cell>
          <cell r="E482" t="str">
            <v>Uml model smells and model refactorings in early software development phases</v>
          </cell>
        </row>
        <row r="483">
          <cell r="A483">
            <v>0</v>
          </cell>
          <cell r="B483">
            <v>0</v>
          </cell>
          <cell r="E483" t="str">
            <v>[No title available]</v>
          </cell>
        </row>
        <row r="484">
          <cell r="A484" t="str">
            <v/>
          </cell>
          <cell r="B484" t="str">
            <v/>
          </cell>
          <cell r="E484" t="str">
            <v>Oxford advanced learner's dictionary of current english</v>
          </cell>
        </row>
        <row r="485">
          <cell r="A485" t="str">
            <v>X</v>
          </cell>
          <cell r="B485" t="str">
            <v/>
          </cell>
          <cell r="E485" t="str">
            <v>Intelligent Requirements Elicitation and Modeling: A Literature Review [智能需求获取与建模研究综述]</v>
          </cell>
        </row>
        <row r="486">
          <cell r="A486" t="str">
            <v>X</v>
          </cell>
          <cell r="B486">
            <v>0</v>
          </cell>
          <cell r="E486" t="str">
            <v>Model elements identification using neural networks: a comprehensive study</v>
          </cell>
        </row>
        <row r="487">
          <cell r="A487" t="str">
            <v>X</v>
          </cell>
          <cell r="B487" t="str">
            <v>X</v>
          </cell>
          <cell r="E487" t="str">
            <v>Automated class diagram elicitation using intermediate use case template</v>
          </cell>
        </row>
        <row r="488">
          <cell r="A488" t="str">
            <v>X</v>
          </cell>
          <cell r="B488">
            <v>0</v>
          </cell>
          <cell r="E488" t="str">
            <v>Text Processing Techniques in Approaches for Automated Composition of Domain Models</v>
          </cell>
        </row>
        <row r="489">
          <cell r="A489" t="str">
            <v>X</v>
          </cell>
          <cell r="B489">
            <v>0</v>
          </cell>
          <cell r="E489" t="str">
            <v>What can Open Domain Model Tell Us about the Missing Software Requirements: A Preliminary Study</v>
          </cell>
        </row>
        <row r="490">
          <cell r="A490" t="str">
            <v>X</v>
          </cell>
          <cell r="B490" t="str">
            <v>X</v>
          </cell>
          <cell r="E490" t="str">
            <v>Impact of passive and negative sentences in automatic generation of static UML diagram using NLP</v>
          </cell>
        </row>
        <row r="491">
          <cell r="A491" t="str">
            <v>X</v>
          </cell>
          <cell r="B491" t="str">
            <v/>
          </cell>
          <cell r="E491" t="str">
            <v>Tool-Supported Requirement Engineering: A Categorization of the State of the Art and Research Trends</v>
          </cell>
        </row>
        <row r="492">
          <cell r="A492" t="str">
            <v>X</v>
          </cell>
          <cell r="B492" t="str">
            <v/>
          </cell>
          <cell r="E492" t="str">
            <v>Support tool for refining conceptual model in collaborative learning</v>
          </cell>
        </row>
        <row r="493">
          <cell r="A493" t="str">
            <v>X</v>
          </cell>
          <cell r="B493" t="str">
            <v/>
          </cell>
          <cell r="E493" t="str">
            <v>On finding model smells based on code smells</v>
          </cell>
        </row>
        <row r="494">
          <cell r="A494" t="str">
            <v>X</v>
          </cell>
          <cell r="B494" t="str">
            <v/>
          </cell>
          <cell r="E494" t="str">
            <v>A smart approach to derive Use Case Maps from software requirements [Un Enfoque Inteligente para Derivar Use Case Maps a partir de Requerimientos de Software]</v>
          </cell>
        </row>
        <row r="495">
          <cell r="A495" t="str">
            <v>X</v>
          </cell>
          <cell r="B495" t="str">
            <v/>
          </cell>
          <cell r="E495" t="str">
            <v>A smart approach to derive Use Case Maps from software requirements [Un Enfoque Inteligente para Derivar Use Case Maps a partir de Requerimientos de Software]</v>
          </cell>
        </row>
        <row r="496">
          <cell r="A496" t="str">
            <v>X</v>
          </cell>
          <cell r="B496" t="str">
            <v>X</v>
          </cell>
          <cell r="E496" t="str">
            <v>Identifying domain elements from textual specifications</v>
          </cell>
        </row>
        <row r="497">
          <cell r="A497">
            <v>0</v>
          </cell>
          <cell r="B497">
            <v>0</v>
          </cell>
          <cell r="E497" t="str">
            <v>[No title available]</v>
          </cell>
        </row>
        <row r="498">
          <cell r="A498">
            <v>0</v>
          </cell>
          <cell r="B498">
            <v>0</v>
          </cell>
          <cell r="E498" t="str">
            <v>[No title available]</v>
          </cell>
        </row>
        <row r="499">
          <cell r="A499" t="str">
            <v>X</v>
          </cell>
          <cell r="B499" t="str">
            <v/>
          </cell>
          <cell r="E499" t="str">
            <v>Understanding Quality in Conceptual Modeling</v>
          </cell>
        </row>
        <row r="500">
          <cell r="A500">
            <v>0</v>
          </cell>
          <cell r="B500">
            <v>0</v>
          </cell>
          <cell r="E500" t="str">
            <v>[No title available]</v>
          </cell>
        </row>
        <row r="501">
          <cell r="A501" t="str">
            <v>X</v>
          </cell>
          <cell r="B501">
            <v>0</v>
          </cell>
          <cell r="E501" t="str">
            <v>Conceptual modeling through linguistic analysis using LIDA</v>
          </cell>
        </row>
        <row r="502">
          <cell r="A502" t="str">
            <v>X</v>
          </cell>
          <cell r="B502" t="str">
            <v/>
          </cell>
          <cell r="E502" t="str">
            <v>Software modeling and design: UML, use cases, patterns, and software architectures</v>
          </cell>
        </row>
        <row r="503">
          <cell r="A503" t="str">
            <v>X</v>
          </cell>
          <cell r="B503">
            <v>0</v>
          </cell>
          <cell r="E503" t="str">
            <v>Processing natural language requirements</v>
          </cell>
        </row>
        <row r="504">
          <cell r="A504" t="str">
            <v>X</v>
          </cell>
          <cell r="B504" t="str">
            <v>X</v>
          </cell>
          <cell r="E504" t="str">
            <v>CM-Builder: A natural language-based CASE tool for object-oriented analysis</v>
          </cell>
        </row>
        <row r="505">
          <cell r="A505" t="str">
            <v>X</v>
          </cell>
          <cell r="B505" t="str">
            <v/>
          </cell>
          <cell r="E505" t="str">
            <v>Definitions and approaches to model quality in model-based software development - A review of literature</v>
          </cell>
        </row>
        <row r="506">
          <cell r="A506" t="str">
            <v>X</v>
          </cell>
          <cell r="B506" t="str">
            <v>X</v>
          </cell>
          <cell r="E506" t="str">
            <v>aToucan: An automated framework to derive UML analysis models from use case models</v>
          </cell>
        </row>
        <row r="507">
          <cell r="A507" t="str">
            <v>X</v>
          </cell>
          <cell r="B507">
            <v>0</v>
          </cell>
          <cell r="E507" t="str">
            <v>Semi-automatic generation of UML models from natural language requirements</v>
          </cell>
        </row>
        <row r="508">
          <cell r="A508" t="str">
            <v>X</v>
          </cell>
          <cell r="B508" t="str">
            <v>X</v>
          </cell>
          <cell r="E508" t="str">
            <v>Reducing ambiguities in requirements specifications via automatically created object-oriented models</v>
          </cell>
        </row>
        <row r="509">
          <cell r="A509">
            <v>0</v>
          </cell>
          <cell r="B509">
            <v>0</v>
          </cell>
          <cell r="E509" t="str">
            <v>[No title available]</v>
          </cell>
        </row>
        <row r="510">
          <cell r="A510" t="str">
            <v>X</v>
          </cell>
          <cell r="B510">
            <v>0</v>
          </cell>
          <cell r="E510" t="str">
            <v>Natural language requirements analysis and class model generation using UCDA</v>
          </cell>
        </row>
        <row r="511">
          <cell r="A511">
            <v>0</v>
          </cell>
          <cell r="B511">
            <v>0</v>
          </cell>
          <cell r="E511" t="str">
            <v>Automatically deriving a UML analysis model from a use case model</v>
          </cell>
        </row>
        <row r="512">
          <cell r="A512">
            <v>0</v>
          </cell>
          <cell r="B512">
            <v>0</v>
          </cell>
          <cell r="E512" t="str">
            <v>[No title available]</v>
          </cell>
        </row>
        <row r="513">
          <cell r="A513" t="str">
            <v>X</v>
          </cell>
          <cell r="B513" t="str">
            <v>X</v>
          </cell>
          <cell r="E513" t="str">
            <v>Identifying domain elements from textual specifications</v>
          </cell>
        </row>
        <row r="514">
          <cell r="A514">
            <v>0</v>
          </cell>
          <cell r="B514">
            <v>0</v>
          </cell>
          <cell r="E514" t="str">
            <v>[No title available]</v>
          </cell>
        </row>
        <row r="515">
          <cell r="A515" t="str">
            <v>X</v>
          </cell>
          <cell r="E515" t="str">
            <v>Generating a domain model from a use case model</v>
          </cell>
        </row>
        <row r="516">
          <cell r="A516" t="str">
            <v>X</v>
          </cell>
          <cell r="B516">
            <v>0</v>
          </cell>
          <cell r="E516" t="str">
            <v>Automatic generation of sequence diagram from use case specification</v>
          </cell>
        </row>
        <row r="517">
          <cell r="A517" t="str">
            <v/>
          </cell>
          <cell r="B517" t="str">
            <v/>
          </cell>
          <cell r="E517" t="str">
            <v>Uml model smells and model refactorings in early software development phases</v>
          </cell>
        </row>
        <row r="518">
          <cell r="A518">
            <v>0</v>
          </cell>
          <cell r="B518">
            <v>0</v>
          </cell>
          <cell r="E518" t="str">
            <v>[No title available]</v>
          </cell>
        </row>
        <row r="519">
          <cell r="A519" t="str">
            <v/>
          </cell>
          <cell r="B519" t="str">
            <v/>
          </cell>
          <cell r="E519" t="str">
            <v>Use case driven object modeling with uml: Theory and practice</v>
          </cell>
        </row>
        <row r="520">
          <cell r="A520" t="str">
            <v>X</v>
          </cell>
          <cell r="B520" t="str">
            <v/>
          </cell>
          <cell r="E520" t="str">
            <v>Natural language ambiguity resolution by intelligent semantic annotation of software requirements</v>
          </cell>
        </row>
        <row r="521">
          <cell r="A521" t="str">
            <v>X</v>
          </cell>
          <cell r="B521" t="str">
            <v/>
          </cell>
          <cell r="E521" t="str">
            <v>Automated checking of conformance to SBVR structured english notation</v>
          </cell>
        </row>
        <row r="522">
          <cell r="A522" t="str">
            <v>X</v>
          </cell>
          <cell r="B522" t="str">
            <v>X</v>
          </cell>
          <cell r="E522" t="str">
            <v>Utilizing NL text for generating UML diagrams</v>
          </cell>
        </row>
        <row r="523">
          <cell r="A523" t="str">
            <v>X</v>
          </cell>
          <cell r="B523">
            <v>0</v>
          </cell>
          <cell r="E523" t="str">
            <v>Integrating natural language processing and software engineering</v>
          </cell>
        </row>
        <row r="524">
          <cell r="A524" t="str">
            <v>X</v>
          </cell>
          <cell r="B524" t="str">
            <v/>
          </cell>
          <cell r="E524" t="str">
            <v>Back to origin: Transformation of business process models to business rules</v>
          </cell>
        </row>
        <row r="525">
          <cell r="A525" t="str">
            <v>X</v>
          </cell>
          <cell r="B525" t="str">
            <v/>
          </cell>
          <cell r="E525" t="str">
            <v>A rule based approach for business rule generation from business process models</v>
          </cell>
        </row>
        <row r="526">
          <cell r="A526" t="str">
            <v>X</v>
          </cell>
          <cell r="E526" t="str">
            <v>From natural language business requirements to executable models via SBVR</v>
          </cell>
        </row>
        <row r="527">
          <cell r="A527" t="str">
            <v>X</v>
          </cell>
          <cell r="B527" t="str">
            <v>X</v>
          </cell>
          <cell r="E527" t="str">
            <v>Generating class models using binary space partition algorithm</v>
          </cell>
        </row>
        <row r="528">
          <cell r="A528" t="str">
            <v>X</v>
          </cell>
          <cell r="B528">
            <v>0</v>
          </cell>
          <cell r="E528" t="str">
            <v>A novel approach for automatic generation of UML class diagrams from XMI</v>
          </cell>
        </row>
        <row r="529">
          <cell r="A529" t="str">
            <v>X</v>
          </cell>
          <cell r="B529" t="str">
            <v>X</v>
          </cell>
          <cell r="E529" t="str">
            <v>Generating UML class models from SBVR software requirements specifications</v>
          </cell>
        </row>
        <row r="530">
          <cell r="A530">
            <v>0</v>
          </cell>
          <cell r="B530">
            <v>0</v>
          </cell>
          <cell r="E530" t="str">
            <v>[No title available]</v>
          </cell>
        </row>
        <row r="531">
          <cell r="A531" t="str">
            <v>X</v>
          </cell>
          <cell r="B531">
            <v>0</v>
          </cell>
          <cell r="E531" t="str">
            <v>Enriching the Knowledge Sources Used in a Maximum Entropy Part-of-Speech Tagger</v>
          </cell>
        </row>
        <row r="532">
          <cell r="A532" t="str">
            <v>X</v>
          </cell>
          <cell r="B532">
            <v>0</v>
          </cell>
          <cell r="E532" t="str">
            <v>Conceptual modeling through linguistic analysis using LIDA</v>
          </cell>
        </row>
        <row r="533">
          <cell r="A533" t="str">
            <v>X</v>
          </cell>
          <cell r="B533" t="str">
            <v>X</v>
          </cell>
          <cell r="E533" t="str">
            <v>CM-Builder: A natural language-based CASE tool for object-oriented analysis</v>
          </cell>
        </row>
        <row r="534">
          <cell r="A534" t="str">
            <v>X</v>
          </cell>
          <cell r="B534">
            <v>0</v>
          </cell>
          <cell r="E534" t="str">
            <v>SBVR business rules generation from natural language specification</v>
          </cell>
        </row>
        <row r="535">
          <cell r="A535" t="str">
            <v>X</v>
          </cell>
          <cell r="B535">
            <v>0</v>
          </cell>
          <cell r="E535" t="str">
            <v>NL-OOPS: from natural language to object oriented requirements using the natural language processing system LOLITA</v>
          </cell>
        </row>
        <row r="536">
          <cell r="A536" t="str">
            <v>X</v>
          </cell>
          <cell r="B536">
            <v>0</v>
          </cell>
          <cell r="E536" t="str">
            <v>Higher quality requirements specifications through natural language patterns</v>
          </cell>
        </row>
        <row r="537">
          <cell r="A537">
            <v>0</v>
          </cell>
          <cell r="B537">
            <v>0</v>
          </cell>
          <cell r="E537" t="str">
            <v>Overview of evaluation in speech and natural language processing</v>
          </cell>
        </row>
        <row r="538">
          <cell r="A538" t="str">
            <v>X</v>
          </cell>
          <cell r="B538" t="str">
            <v>X</v>
          </cell>
          <cell r="E538" t="str">
            <v>Object oriented software modeling using NLP based knowledge extraction</v>
          </cell>
        </row>
        <row r="539">
          <cell r="A539" t="str">
            <v>X</v>
          </cell>
          <cell r="B539">
            <v>0</v>
          </cell>
          <cell r="E539" t="str">
            <v>Automatic construction of object oriented design models [UML Diagrams] from natural language requirements specification</v>
          </cell>
        </row>
        <row r="540">
          <cell r="A540" t="str">
            <v>X</v>
          </cell>
          <cell r="B540">
            <v>0</v>
          </cell>
          <cell r="E540" t="str">
            <v>Toward a text classification system for the quality assessment of software requirements written in natural language</v>
          </cell>
        </row>
        <row r="541">
          <cell r="A541">
            <v>0</v>
          </cell>
          <cell r="B541">
            <v>0</v>
          </cell>
          <cell r="E541" t="str">
            <v>[No title available]</v>
          </cell>
        </row>
        <row r="542">
          <cell r="A542" t="str">
            <v>X</v>
          </cell>
          <cell r="B542">
            <v>0</v>
          </cell>
          <cell r="E542" t="str">
            <v>Ambiguity in natural language requirements documents</v>
          </cell>
        </row>
        <row r="543">
          <cell r="A543">
            <v>0</v>
          </cell>
          <cell r="B543">
            <v>0</v>
          </cell>
          <cell r="E543" t="str">
            <v>From natural language requirements to executable models of software components</v>
          </cell>
        </row>
        <row r="544">
          <cell r="A544">
            <v>0</v>
          </cell>
          <cell r="B544">
            <v>0</v>
          </cell>
          <cell r="E544" t="str">
            <v>GOOAL: A graphic object oriented analysis laboratory</v>
          </cell>
        </row>
        <row r="545">
          <cell r="A545" t="str">
            <v>X</v>
          </cell>
          <cell r="B545">
            <v>0</v>
          </cell>
          <cell r="E545" t="str">
            <v>Rule based system for speech language context understanding</v>
          </cell>
        </row>
        <row r="546">
          <cell r="A546">
            <v>0</v>
          </cell>
          <cell r="B546">
            <v>0</v>
          </cell>
          <cell r="E546" t="str">
            <v>User-centered requirements engineering in RECORD - An overview</v>
          </cell>
        </row>
        <row r="547">
          <cell r="A547">
            <v>0</v>
          </cell>
          <cell r="B547">
            <v>0</v>
          </cell>
          <cell r="E547" t="str">
            <v>Object-oriented analysis: Getting help from robust computational linguistic tools</v>
          </cell>
        </row>
        <row r="548">
          <cell r="A548" t="str">
            <v>X</v>
          </cell>
          <cell r="B548">
            <v>0</v>
          </cell>
          <cell r="E548" t="str">
            <v>UCD-enerator - A LESSA application for use case design</v>
          </cell>
        </row>
        <row r="549">
          <cell r="A549" t="str">
            <v>X</v>
          </cell>
          <cell r="B549">
            <v>0</v>
          </cell>
          <cell r="E549" t="str">
            <v>Automatic transition of natural language software requirements specification into formal presentation</v>
          </cell>
        </row>
        <row r="550">
          <cell r="A550" t="str">
            <v/>
          </cell>
          <cell r="B550" t="str">
            <v/>
          </cell>
          <cell r="E550" t="str">
            <v>Building object-oriented systems: An introduction from concepts to implementation in C++</v>
          </cell>
        </row>
        <row r="551">
          <cell r="A551">
            <v>0</v>
          </cell>
          <cell r="B551">
            <v>0</v>
          </cell>
          <cell r="E551" t="str">
            <v>A CBR approach to text to class diagram translation</v>
          </cell>
        </row>
        <row r="552">
          <cell r="A552">
            <v>0</v>
          </cell>
          <cell r="B552">
            <v>0</v>
          </cell>
          <cell r="E552" t="str">
            <v>[No title available]</v>
          </cell>
        </row>
        <row r="553">
          <cell r="A553" t="str">
            <v>X</v>
          </cell>
          <cell r="B553">
            <v>0</v>
          </cell>
          <cell r="E553" t="str">
            <v>Generating BPMN diagram from textual requirements</v>
          </cell>
        </row>
        <row r="554">
          <cell r="A554" t="str">
            <v>X</v>
          </cell>
          <cell r="B554" t="str">
            <v/>
          </cell>
          <cell r="E554" t="str">
            <v>Extracting sbvr business vocabularies from uml use case models using m2m transformations based on drag-and-drop actions</v>
          </cell>
        </row>
        <row r="555">
          <cell r="A555" t="str">
            <v>X</v>
          </cell>
          <cell r="B555" t="str">
            <v/>
          </cell>
          <cell r="E555" t="str">
            <v>Highly collaborative distributed systems: Synthesis and enactment at work</v>
          </cell>
        </row>
        <row r="556">
          <cell r="A556" t="str">
            <v>X</v>
          </cell>
          <cell r="E556" t="str">
            <v>Requirements formality levels analysis and transformation of formal notations into semi-formal and informal notations</v>
          </cell>
        </row>
        <row r="557">
          <cell r="A557" t="str">
            <v>X</v>
          </cell>
          <cell r="B557" t="str">
            <v/>
          </cell>
          <cell r="E557" t="str">
            <v>AuMixDw: Towards an automated hybrid approach for building XML data warehouses</v>
          </cell>
        </row>
        <row r="558">
          <cell r="A558" t="str">
            <v>X</v>
          </cell>
          <cell r="B558" t="str">
            <v/>
          </cell>
          <cell r="E558" t="str">
            <v>Automated Verification of Software Constraints Using Business Rules</v>
          </cell>
        </row>
        <row r="559">
          <cell r="A559" t="str">
            <v>X</v>
          </cell>
          <cell r="B559" t="str">
            <v/>
          </cell>
          <cell r="E559" t="str">
            <v>Extracting SBVR business vocabularies and business rules from UML use case diagrams</v>
          </cell>
        </row>
        <row r="560">
          <cell r="A560" t="str">
            <v>X</v>
          </cell>
          <cell r="B560">
            <v>0</v>
          </cell>
          <cell r="E560" t="str">
            <v>Logical services automatic location from eLEL</v>
          </cell>
        </row>
        <row r="561">
          <cell r="A561" t="str">
            <v>X</v>
          </cell>
          <cell r="B561" t="str">
            <v/>
          </cell>
          <cell r="E561" t="str">
            <v>Producing BPEL models from text</v>
          </cell>
        </row>
        <row r="562">
          <cell r="A562" t="str">
            <v>X</v>
          </cell>
          <cell r="B562">
            <v>0</v>
          </cell>
          <cell r="E562" t="str">
            <v>Generation of Use Case UML Diagram from User Requirement Specifications</v>
          </cell>
        </row>
        <row r="563">
          <cell r="A563" t="str">
            <v>X</v>
          </cell>
          <cell r="B563">
            <v>0</v>
          </cell>
          <cell r="E563" t="str">
            <v>Generation of use case UML diagram from user requirement specifications</v>
          </cell>
        </row>
        <row r="564">
          <cell r="A564" t="str">
            <v>X</v>
          </cell>
          <cell r="B564" t="str">
            <v/>
          </cell>
          <cell r="E564" t="str">
            <v>Generating express data models from SBVR</v>
          </cell>
        </row>
        <row r="565">
          <cell r="A565" t="str">
            <v>X</v>
          </cell>
          <cell r="B565" t="str">
            <v/>
          </cell>
          <cell r="E565" t="str">
            <v>Modeling business rules for transportation systems</v>
          </cell>
        </row>
        <row r="566">
          <cell r="A566" t="str">
            <v>X</v>
          </cell>
          <cell r="B566">
            <v>0</v>
          </cell>
          <cell r="E566" t="str">
            <v>Formalising natural language specifications using a cognitive linguistic/configuration based approach</v>
          </cell>
        </row>
        <row r="567">
          <cell r="A567" t="str">
            <v>X</v>
          </cell>
          <cell r="B567" t="str">
            <v/>
          </cell>
          <cell r="E567" t="str">
            <v>Automated transformation approach from user requirement to behavior design</v>
          </cell>
        </row>
        <row r="568">
          <cell r="A568" t="str">
            <v>X</v>
          </cell>
          <cell r="B568">
            <v>0</v>
          </cell>
          <cell r="E568" t="str">
            <v>Integrating natural language processing and software engineering</v>
          </cell>
        </row>
        <row r="569">
          <cell r="A569" t="str">
            <v>X</v>
          </cell>
          <cell r="B569" t="str">
            <v/>
          </cell>
          <cell r="E569" t="str">
            <v>A Modeling Approach to Support Safety Assurance in the Automotive Domain</v>
          </cell>
        </row>
        <row r="570">
          <cell r="A570" t="str">
            <v>X</v>
          </cell>
          <cell r="B570">
            <v>0</v>
          </cell>
          <cell r="E570" t="str">
            <v>A model transformation from NL to SBVR</v>
          </cell>
        </row>
        <row r="571">
          <cell r="A571" t="str">
            <v>X</v>
          </cell>
          <cell r="B571" t="str">
            <v/>
          </cell>
          <cell r="E571" t="str">
            <v>A modeling approach to support safety assurance in the automotive domain</v>
          </cell>
        </row>
        <row r="572">
          <cell r="A572" t="str">
            <v>X</v>
          </cell>
          <cell r="B572" t="str">
            <v/>
          </cell>
          <cell r="E572" t="str">
            <v>Formalising natural language specifications using a cognitive linguistics/configuration based approach</v>
          </cell>
        </row>
        <row r="573">
          <cell r="A573" t="str">
            <v>X</v>
          </cell>
          <cell r="B573" t="str">
            <v>X</v>
          </cell>
          <cell r="E573" t="str">
            <v>A framework for automated object oriented analysis of natural language software specifications</v>
          </cell>
        </row>
        <row r="574">
          <cell r="A574">
            <v>0</v>
          </cell>
          <cell r="B574">
            <v>0</v>
          </cell>
          <cell r="E574" t="str">
            <v>[No title available]</v>
          </cell>
        </row>
        <row r="575">
          <cell r="A575">
            <v>0</v>
          </cell>
          <cell r="B575">
            <v>0</v>
          </cell>
          <cell r="E575" t="str">
            <v>[No title available]</v>
          </cell>
        </row>
        <row r="576">
          <cell r="A576" t="str">
            <v>X</v>
          </cell>
          <cell r="B576">
            <v>0</v>
          </cell>
          <cell r="E576" t="str">
            <v>Enriching the Knowledge Sources Used in a Maximum Entropy Part-of-Speech Tagger</v>
          </cell>
        </row>
        <row r="577">
          <cell r="A577" t="str">
            <v>X</v>
          </cell>
          <cell r="B577">
            <v>0</v>
          </cell>
          <cell r="E577" t="str">
            <v>Conceptual modeling through linguistic analysis using LIDA</v>
          </cell>
        </row>
        <row r="578">
          <cell r="A578" t="str">
            <v>X</v>
          </cell>
          <cell r="B578" t="str">
            <v>X</v>
          </cell>
          <cell r="E578" t="str">
            <v>CM-Builder: A natural language-based CASE tool for object-oriented analysis</v>
          </cell>
        </row>
        <row r="579">
          <cell r="A579" t="str">
            <v>X</v>
          </cell>
          <cell r="B579">
            <v>0</v>
          </cell>
          <cell r="E579" t="str">
            <v>SBVR business rules generation from natural language specification</v>
          </cell>
        </row>
        <row r="580">
          <cell r="A580" t="str">
            <v>X</v>
          </cell>
          <cell r="B580">
            <v>0</v>
          </cell>
          <cell r="E580" t="str">
            <v>Automatic transition of natural language software requirements specification into formal presentation</v>
          </cell>
        </row>
        <row r="581">
          <cell r="A581" t="str">
            <v>X</v>
          </cell>
          <cell r="B581" t="str">
            <v/>
          </cell>
          <cell r="E581" t="str">
            <v>SiTra: Simple transformations in Java</v>
          </cell>
        </row>
        <row r="582">
          <cell r="A582" t="str">
            <v>X</v>
          </cell>
          <cell r="B582" t="str">
            <v/>
          </cell>
          <cell r="E582" t="str">
            <v>OCL constraints generation from natural language specification</v>
          </cell>
        </row>
        <row r="583">
          <cell r="A583" t="str">
            <v>X</v>
          </cell>
          <cell r="B583" t="str">
            <v>X</v>
          </cell>
          <cell r="E583" t="str">
            <v>Object oriented software modeling using NLP based knowledge extraction</v>
          </cell>
        </row>
        <row r="584">
          <cell r="A584" t="str">
            <v>X</v>
          </cell>
          <cell r="B584" t="str">
            <v>X</v>
          </cell>
          <cell r="E584" t="str">
            <v>Transformation of SBVR business design to UML models</v>
          </cell>
        </row>
        <row r="585">
          <cell r="A585" t="str">
            <v>X</v>
          </cell>
          <cell r="B585">
            <v>0</v>
          </cell>
          <cell r="E585" t="str">
            <v>Automatic construction of object oriented design models [UML Diagrams] from natural language requirements specification</v>
          </cell>
        </row>
        <row r="586">
          <cell r="A586">
            <v>0</v>
          </cell>
          <cell r="B586">
            <v>0</v>
          </cell>
          <cell r="E586" t="str">
            <v>[No title available]</v>
          </cell>
        </row>
        <row r="587">
          <cell r="A587">
            <v>0</v>
          </cell>
          <cell r="B587">
            <v>0</v>
          </cell>
          <cell r="E587" t="str">
            <v>From natural language requirements to executable models of software components</v>
          </cell>
        </row>
        <row r="588">
          <cell r="A588" t="str">
            <v>X</v>
          </cell>
          <cell r="B588" t="str">
            <v/>
          </cell>
          <cell r="E588" t="str">
            <v>Transformation rules for translating business rules to OCL constraints</v>
          </cell>
        </row>
        <row r="589">
          <cell r="A589">
            <v>0</v>
          </cell>
          <cell r="B589">
            <v>0</v>
          </cell>
          <cell r="E589" t="str">
            <v>GOOAL: A graphic object oriented analysis laboratory</v>
          </cell>
        </row>
        <row r="590">
          <cell r="A590">
            <v>0</v>
          </cell>
          <cell r="B590">
            <v>0</v>
          </cell>
          <cell r="E590" t="str">
            <v>A CBR approach to text to class diagram translation</v>
          </cell>
        </row>
        <row r="591">
          <cell r="A591">
            <v>0</v>
          </cell>
          <cell r="B591">
            <v>0</v>
          </cell>
          <cell r="E591" t="str">
            <v>[No title available]</v>
          </cell>
        </row>
        <row r="592">
          <cell r="A592" t="str">
            <v/>
          </cell>
          <cell r="B592" t="str">
            <v/>
          </cell>
          <cell r="E592" t="str">
            <v>Requirements elicitation methods</v>
          </cell>
        </row>
        <row r="593">
          <cell r="A593" t="str">
            <v/>
          </cell>
          <cell r="B593" t="str">
            <v/>
          </cell>
          <cell r="E593" t="str">
            <v>Representation of Busi-ness Rules in UML&amp;OCL models for developing Information Systems</v>
          </cell>
        </row>
        <row r="594">
          <cell r="A594">
            <v>0</v>
          </cell>
          <cell r="B594">
            <v>0</v>
          </cell>
          <cell r="E594" t="str">
            <v>[No title available]</v>
          </cell>
        </row>
        <row r="595">
          <cell r="A595" t="str">
            <v>X</v>
          </cell>
          <cell r="B595">
            <v>0</v>
          </cell>
          <cell r="E595" t="str">
            <v>Automatic Transformation of Natural to Unified Modeling Language: A Systematic Review</v>
          </cell>
        </row>
        <row r="596">
          <cell r="A596">
            <v>0</v>
          </cell>
          <cell r="B596">
            <v>0</v>
          </cell>
          <cell r="E596" t="str">
            <v>[No title available]</v>
          </cell>
        </row>
        <row r="597">
          <cell r="A597">
            <v>0</v>
          </cell>
          <cell r="B597">
            <v>0</v>
          </cell>
          <cell r="E597" t="str">
            <v>[No title available]</v>
          </cell>
        </row>
        <row r="598">
          <cell r="A598">
            <v>0</v>
          </cell>
          <cell r="B598">
            <v>0</v>
          </cell>
          <cell r="E598" t="str">
            <v>[No title available]</v>
          </cell>
        </row>
        <row r="599">
          <cell r="A599" t="str">
            <v/>
          </cell>
          <cell r="B599" t="str">
            <v/>
          </cell>
          <cell r="E599" t="str">
            <v>Visual modeling with rational rose and UML</v>
          </cell>
        </row>
        <row r="600">
          <cell r="A600" t="str">
            <v>X</v>
          </cell>
          <cell r="B600" t="str">
            <v/>
          </cell>
          <cell r="E600" t="str">
            <v>Supporting scenario-based requirements engineering</v>
          </cell>
        </row>
        <row r="601">
          <cell r="A601">
            <v>0</v>
          </cell>
          <cell r="B601">
            <v>0</v>
          </cell>
          <cell r="E601" t="str">
            <v>[No title available]</v>
          </cell>
        </row>
        <row r="602">
          <cell r="A602" t="str">
            <v>X</v>
          </cell>
          <cell r="B602">
            <v>0</v>
          </cell>
          <cell r="E602" t="str">
            <v>Program Design by Informal English Descriptions</v>
          </cell>
        </row>
        <row r="603">
          <cell r="A603" t="str">
            <v>X</v>
          </cell>
          <cell r="B603">
            <v>0</v>
          </cell>
          <cell r="E603" t="str">
            <v>Conceptual modeling through linguistic analysis using LIDA</v>
          </cell>
        </row>
        <row r="604">
          <cell r="A604" t="str">
            <v>X</v>
          </cell>
          <cell r="B604" t="str">
            <v/>
          </cell>
          <cell r="E604" t="str">
            <v>Software modeling and design: UML, use cases, patterns, and software architectures</v>
          </cell>
        </row>
        <row r="605">
          <cell r="A605" t="str">
            <v>X</v>
          </cell>
          <cell r="B605" t="str">
            <v>X</v>
          </cell>
          <cell r="E605" t="str">
            <v>CM-Builder: A natural language-based CASE tool for object-oriented analysis</v>
          </cell>
        </row>
        <row r="606">
          <cell r="A606" t="str">
            <v>X</v>
          </cell>
          <cell r="B606">
            <v>0</v>
          </cell>
          <cell r="E606" t="str">
            <v>An automated tool for generating UML models from natural language requirements</v>
          </cell>
        </row>
        <row r="607">
          <cell r="A607" t="str">
            <v>X</v>
          </cell>
          <cell r="B607" t="str">
            <v>X</v>
          </cell>
          <cell r="E607" t="str">
            <v>Class diagram extraction from textual requirements using natural language processing (NLP) techniques</v>
          </cell>
        </row>
        <row r="608">
          <cell r="A608">
            <v>0</v>
          </cell>
          <cell r="B608">
            <v>0</v>
          </cell>
          <cell r="E608" t="str">
            <v>Generating UML diagrams from natural language specifications</v>
          </cell>
        </row>
        <row r="609">
          <cell r="A609" t="str">
            <v>X</v>
          </cell>
          <cell r="B609">
            <v>0</v>
          </cell>
          <cell r="E609" t="str">
            <v>Automatic Transformation of User Stories into UML Use Case Diagrams using NLP Techniques</v>
          </cell>
        </row>
        <row r="610">
          <cell r="A610" t="str">
            <v>X</v>
          </cell>
          <cell r="B610" t="str">
            <v>X</v>
          </cell>
          <cell r="E610" t="str">
            <v>Object oriented software modeling using NLP based knowledge extraction</v>
          </cell>
        </row>
        <row r="611">
          <cell r="A611" t="str">
            <v>X</v>
          </cell>
          <cell r="B611">
            <v>0</v>
          </cell>
          <cell r="E611" t="str">
            <v>From user requirements to UML class diagram</v>
          </cell>
        </row>
        <row r="612">
          <cell r="A612">
            <v>0</v>
          </cell>
          <cell r="B612">
            <v>0</v>
          </cell>
          <cell r="E612" t="str">
            <v>[No title available]</v>
          </cell>
        </row>
        <row r="613">
          <cell r="A613" t="str">
            <v>X</v>
          </cell>
          <cell r="B613">
            <v>0</v>
          </cell>
          <cell r="E613" t="str">
            <v>Automatic generation of UML sequence diagrams from user stories in Scrum process</v>
          </cell>
        </row>
        <row r="614">
          <cell r="A614" t="str">
            <v>X</v>
          </cell>
          <cell r="B614" t="str">
            <v>X</v>
          </cell>
          <cell r="E614" t="str">
            <v>Requirements validation via automated natural language parsing</v>
          </cell>
        </row>
        <row r="615">
          <cell r="A615">
            <v>0</v>
          </cell>
          <cell r="B615">
            <v>0</v>
          </cell>
          <cell r="E615" t="str">
            <v>A CBR approach to text to class diagram translation</v>
          </cell>
        </row>
        <row r="616">
          <cell r="A616">
            <v>0</v>
          </cell>
          <cell r="B616">
            <v>0</v>
          </cell>
          <cell r="E616" t="str">
            <v>Automatically generating object models from natural language analysis</v>
          </cell>
        </row>
        <row r="617">
          <cell r="A617" t="str">
            <v>X</v>
          </cell>
          <cell r="B617" t="str">
            <v/>
          </cell>
          <cell r="E617" t="str">
            <v>Constructing use case models from Arabic user requirements in a semi-automated approach</v>
          </cell>
        </row>
        <row r="618">
          <cell r="A618">
            <v>0</v>
          </cell>
          <cell r="B618">
            <v>0</v>
          </cell>
          <cell r="E618" t="str">
            <v>[No title available]</v>
          </cell>
        </row>
        <row r="619">
          <cell r="A619" t="str">
            <v/>
          </cell>
          <cell r="B619" t="str">
            <v/>
          </cell>
          <cell r="E619" t="str">
            <v>The MOVA Tool: A Rewriting-Based UML Modeling, Measuring, and Validation Tool</v>
          </cell>
        </row>
        <row r="620">
          <cell r="A620" t="str">
            <v>X</v>
          </cell>
          <cell r="B620" t="str">
            <v/>
          </cell>
          <cell r="E620" t="str">
            <v>The modern basis for system development</v>
          </cell>
        </row>
        <row r="621">
          <cell r="A621" t="str">
            <v>X</v>
          </cell>
          <cell r="B621" t="str">
            <v/>
          </cell>
          <cell r="E621" t="str">
            <v>Capturing information on behaviour with the RADD-NLI: A linguistic and knowledge-based approach</v>
          </cell>
        </row>
        <row r="622">
          <cell r="A622" t="str">
            <v>X</v>
          </cell>
          <cell r="B622">
            <v>0</v>
          </cell>
          <cell r="E622" t="str">
            <v>Generating sequence diagrams from Arabic user requirements using MADA+TOKAN tool</v>
          </cell>
        </row>
        <row r="623">
          <cell r="A623" t="str">
            <v/>
          </cell>
          <cell r="B623" t="str">
            <v/>
          </cell>
          <cell r="E623" t="str">
            <v>Integrating UML 2.0 Activity Diagrams and Pi-Calculus for Modeling and Verification of Software Systems Using TGG</v>
          </cell>
        </row>
        <row r="624">
          <cell r="A624">
            <v>0</v>
          </cell>
          <cell r="B624">
            <v>0</v>
          </cell>
          <cell r="E624" t="str">
            <v>[No title available]</v>
          </cell>
        </row>
        <row r="625">
          <cell r="A625">
            <v>0</v>
          </cell>
          <cell r="B625">
            <v>0</v>
          </cell>
          <cell r="E625" t="str">
            <v>[No title available]</v>
          </cell>
        </row>
        <row r="626">
          <cell r="A626">
            <v>0</v>
          </cell>
          <cell r="B626">
            <v>0</v>
          </cell>
          <cell r="E626" t="str">
            <v>[No title available]</v>
          </cell>
        </row>
        <row r="627">
          <cell r="A627" t="str">
            <v>X</v>
          </cell>
          <cell r="B627" t="str">
            <v>X</v>
          </cell>
          <cell r="E627" t="str">
            <v>A Deep Learning Approach to UML Class Diagrams Discovery from Textual Specifications of Software Systems</v>
          </cell>
        </row>
        <row r="628">
          <cell r="A628" t="str">
            <v>X</v>
          </cell>
          <cell r="B628">
            <v>0</v>
          </cell>
          <cell r="E628" t="str">
            <v>Automated, traceable, and interactive domain modelling</v>
          </cell>
        </row>
        <row r="629">
          <cell r="A629" t="str">
            <v>X</v>
          </cell>
          <cell r="B629">
            <v>0</v>
          </cell>
          <cell r="E629" t="str">
            <v>Machine learning-based incremental learning in interactive domain modelling</v>
          </cell>
        </row>
        <row r="630">
          <cell r="A630" t="str">
            <v>X</v>
          </cell>
          <cell r="B630">
            <v>0</v>
          </cell>
          <cell r="E630" t="str">
            <v>Systematic literature review of domain-oriented specification techniques</v>
          </cell>
        </row>
        <row r="631">
          <cell r="A631" t="str">
            <v>X</v>
          </cell>
          <cell r="B631" t="str">
            <v/>
          </cell>
          <cell r="E631" t="str">
            <v>AI-driven streamlined modeling: experiences and lessons learned from multiple domains</v>
          </cell>
        </row>
        <row r="632">
          <cell r="A632" t="str">
            <v>X</v>
          </cell>
          <cell r="B632" t="str">
            <v>X</v>
          </cell>
          <cell r="E632" t="str">
            <v>Automated, interactive, and traceable domain modelling empowered by artificial intelligence</v>
          </cell>
        </row>
        <row r="633">
          <cell r="A633" t="str">
            <v>X</v>
          </cell>
          <cell r="B633" t="str">
            <v/>
          </cell>
          <cell r="E633" t="str">
            <v>Variability-aware design of space systems: Variability modelling, configuration workflow and research directions</v>
          </cell>
        </row>
        <row r="634">
          <cell r="A634" t="str">
            <v>X</v>
          </cell>
          <cell r="B634">
            <v>0</v>
          </cell>
          <cell r="E634" t="str">
            <v>Automatic Generation of Acceptance Test Cases from Use Case Specifications: An NLP-Based Approach</v>
          </cell>
        </row>
        <row r="635">
          <cell r="A635" t="str">
            <v>X</v>
          </cell>
          <cell r="B635">
            <v>0</v>
          </cell>
          <cell r="E635" t="str">
            <v>Domain Model Extraction from User-authored Scenarios and Word Embeddings</v>
          </cell>
        </row>
        <row r="636">
          <cell r="A636" t="str">
            <v>X</v>
          </cell>
          <cell r="B636" t="str">
            <v/>
          </cell>
          <cell r="E636" t="str">
            <v>DizSpec: Digitalization of Requirements Specification Documents to Automate Traceability and Impact Analysis</v>
          </cell>
        </row>
        <row r="637">
          <cell r="A637" t="str">
            <v>X</v>
          </cell>
          <cell r="B637">
            <v>0</v>
          </cell>
          <cell r="E637" t="str">
            <v>Generation of MBSE Models from System Requirements</v>
          </cell>
        </row>
        <row r="638">
          <cell r="A638" t="str">
            <v>X</v>
          </cell>
          <cell r="B638" t="str">
            <v/>
          </cell>
          <cell r="E638" t="str">
            <v>Blended Metamodeling for Seamless Development of Domain-Specific Modeling Languages across Multiple Workbenches</v>
          </cell>
        </row>
        <row r="639">
          <cell r="A639" t="str">
            <v>X</v>
          </cell>
          <cell r="E639" t="str">
            <v>An Improved Filtering Method of Superfluous Relationship in Domain Model Based on Random Forest</v>
          </cell>
        </row>
        <row r="640">
          <cell r="A640" t="str">
            <v>X</v>
          </cell>
          <cell r="B640" t="str">
            <v/>
          </cell>
          <cell r="E640" t="str">
            <v>On the relationship between similar requirements and similar software: A case study in the railway domain</v>
          </cell>
        </row>
        <row r="641">
          <cell r="A641" t="str">
            <v>X</v>
          </cell>
          <cell r="B641" t="str">
            <v/>
          </cell>
          <cell r="E641" t="str">
            <v>Modeling data protection and privacy: application and experience with GDPR</v>
          </cell>
        </row>
        <row r="642">
          <cell r="A642" t="str">
            <v>X</v>
          </cell>
          <cell r="B642">
            <v>0</v>
          </cell>
          <cell r="E642" t="str">
            <v>iMER: Iterative process of entity relationship and business process model extraction from the requirements</v>
          </cell>
        </row>
        <row r="643">
          <cell r="A643" t="str">
            <v>X</v>
          </cell>
          <cell r="B643" t="str">
            <v/>
          </cell>
          <cell r="E643" t="str">
            <v>Empirical findings on bdd story parsing to support consistency assurance between requirements and artifacts</v>
          </cell>
        </row>
        <row r="644">
          <cell r="A644" t="str">
            <v>X</v>
          </cell>
          <cell r="B644" t="str">
            <v/>
          </cell>
          <cell r="E644" t="str">
            <v>Using domain-specific corpora for improved handling of ambiguity in requirements</v>
          </cell>
        </row>
        <row r="645">
          <cell r="A645" t="str">
            <v>X</v>
          </cell>
          <cell r="B645" t="str">
            <v>X</v>
          </cell>
          <cell r="E645" t="str">
            <v>Automatic Generation Method of Airborne Display and Control System Requirement Domain Model Based on NLP</v>
          </cell>
        </row>
        <row r="646">
          <cell r="A646" t="str">
            <v>X</v>
          </cell>
          <cell r="B646" t="str">
            <v/>
          </cell>
          <cell r="E646" t="str">
            <v>Intelligent Requirements Elicitation and Modeling: A Literature Review [智能需求获取与建模研究综述]</v>
          </cell>
        </row>
        <row r="647">
          <cell r="A647" t="str">
            <v>X</v>
          </cell>
          <cell r="B647">
            <v>0</v>
          </cell>
          <cell r="E647" t="str">
            <v>On deriving conceptual models from user requirements: An empirical study</v>
          </cell>
        </row>
        <row r="648">
          <cell r="A648" t="str">
            <v>X</v>
          </cell>
          <cell r="B648" t="str">
            <v/>
          </cell>
          <cell r="E648" t="str">
            <v>Validating Feature Models with Respect to Textual Product Line Specifications</v>
          </cell>
        </row>
        <row r="649">
          <cell r="A649" t="str">
            <v>X</v>
          </cell>
          <cell r="B649" t="str">
            <v>X</v>
          </cell>
          <cell r="E649" t="str">
            <v>Automated class diagram elicitation using intermediate use case template</v>
          </cell>
        </row>
        <row r="650">
          <cell r="A650" t="str">
            <v>X</v>
          </cell>
          <cell r="B650">
            <v>0</v>
          </cell>
          <cell r="E650" t="str">
            <v>Text Processing Techniques in Approaches for Automated Composition of Domain Models</v>
          </cell>
        </row>
        <row r="651">
          <cell r="A651" t="str">
            <v>X</v>
          </cell>
          <cell r="B651">
            <v>0</v>
          </cell>
          <cell r="E651" t="str">
            <v>Completeness of Knowledge in Models Extracted from Natural Text</v>
          </cell>
        </row>
        <row r="652">
          <cell r="A652" t="str">
            <v>X</v>
          </cell>
          <cell r="B652">
            <v>0</v>
          </cell>
          <cell r="E652" t="str">
            <v>From Prose to Prototype: Synthesising Executable UML Models from Natural Language</v>
          </cell>
        </row>
        <row r="653">
          <cell r="A653" t="str">
            <v>X</v>
          </cell>
          <cell r="E653" t="str">
            <v>DoMoBOT: A Modelling Bot for Automated and Traceable Domain Modelling</v>
          </cell>
        </row>
        <row r="654">
          <cell r="A654" t="str">
            <v>X</v>
          </cell>
          <cell r="B654" t="str">
            <v>X</v>
          </cell>
          <cell r="E654" t="str">
            <v>Automated Traceability for Domain Modelling Decisions Empowered by Artificial Intelligence</v>
          </cell>
        </row>
        <row r="655">
          <cell r="A655" t="str">
            <v>X</v>
          </cell>
          <cell r="B655" t="str">
            <v/>
          </cell>
          <cell r="E655" t="str">
            <v>A Pattern Language for Class Responsibility Assignment for Business Applications</v>
          </cell>
        </row>
        <row r="656">
          <cell r="A656" t="str">
            <v>X</v>
          </cell>
          <cell r="B656" t="str">
            <v/>
          </cell>
          <cell r="E656" t="str">
            <v>Goal2UCM: Automatic Generation of Use Case Model from iStar Model</v>
          </cell>
        </row>
        <row r="657">
          <cell r="A657" t="str">
            <v>X</v>
          </cell>
          <cell r="B657">
            <v>0</v>
          </cell>
          <cell r="E657" t="str">
            <v>An NLP-Based Architecture for the Autocompletion of Partial Domain Models</v>
          </cell>
        </row>
        <row r="658">
          <cell r="A658" t="str">
            <v>X</v>
          </cell>
          <cell r="B658">
            <v>0</v>
          </cell>
          <cell r="E658" t="str">
            <v>The Semantic of Business Vocabulary and Business Rules: An Automatic Generation from Textual Statements</v>
          </cell>
        </row>
        <row r="659">
          <cell r="A659" t="str">
            <v>X</v>
          </cell>
          <cell r="B659" t="str">
            <v/>
          </cell>
          <cell r="E659" t="str">
            <v>From user stories to models: A machine learning empowered automation</v>
          </cell>
        </row>
        <row r="660">
          <cell r="A660" t="str">
            <v>X</v>
          </cell>
          <cell r="B660" t="str">
            <v/>
          </cell>
          <cell r="E660" t="str">
            <v>Automated demarcation of requirements in textual specifications: a machine learning-based approach</v>
          </cell>
        </row>
        <row r="661">
          <cell r="A661" t="str">
            <v>X</v>
          </cell>
          <cell r="B661">
            <v>0</v>
          </cell>
          <cell r="E661" t="str">
            <v>Leveraging natural-language requirements for deriving better acceptance criteria from models</v>
          </cell>
        </row>
        <row r="662">
          <cell r="A662" t="str">
            <v>X</v>
          </cell>
          <cell r="B662" t="str">
            <v>X</v>
          </cell>
          <cell r="E662" t="str">
            <v>DoMoBOT: A bot for automated and interactive domain modelling</v>
          </cell>
        </row>
        <row r="663">
          <cell r="A663" t="str">
            <v>X</v>
          </cell>
          <cell r="B663">
            <v>0</v>
          </cell>
          <cell r="E663" t="str">
            <v>Artificial intelligence empowered domain modelling bot</v>
          </cell>
        </row>
        <row r="664">
          <cell r="A664" t="str">
            <v>X</v>
          </cell>
          <cell r="B664" t="str">
            <v/>
          </cell>
          <cell r="E664" t="str">
            <v>Software requirements for interoperable and standard-based power system modeling tools</v>
          </cell>
        </row>
        <row r="665">
          <cell r="A665" t="str">
            <v>X</v>
          </cell>
          <cell r="B665">
            <v>0</v>
          </cell>
          <cell r="E665" t="str">
            <v>A Neural Network Based Approach to Domain Modelling Relationships and Patterns Recognition</v>
          </cell>
        </row>
        <row r="666">
          <cell r="A666" t="str">
            <v>X</v>
          </cell>
          <cell r="B666" t="str">
            <v>X</v>
          </cell>
          <cell r="E666" t="str">
            <v>Towards Queryable and Traceable Domain Models</v>
          </cell>
        </row>
        <row r="667">
          <cell r="A667" t="str">
            <v>X</v>
          </cell>
          <cell r="B667">
            <v>0</v>
          </cell>
          <cell r="E667" t="str">
            <v>Automated Goal Model Extraction from User Stories Using NLP</v>
          </cell>
        </row>
        <row r="668">
          <cell r="A668" t="str">
            <v>X</v>
          </cell>
          <cell r="B668">
            <v>0</v>
          </cell>
          <cell r="E668" t="str">
            <v>Generating use case scenarios from user stories</v>
          </cell>
        </row>
        <row r="669">
          <cell r="A669" t="str">
            <v>X</v>
          </cell>
          <cell r="B669" t="str">
            <v/>
          </cell>
          <cell r="E669" t="str">
            <v>Feature Terms Prediction: A Feasible Way to Indicate the Notion of Features in Software Product Line</v>
          </cell>
        </row>
        <row r="670">
          <cell r="A670" t="str">
            <v>X</v>
          </cell>
          <cell r="B670">
            <v>0</v>
          </cell>
          <cell r="E670" t="str">
            <v>A Sketch of a Deep Learning Approach for Discovering UML Class Diagrams from System's Textual Specification</v>
          </cell>
        </row>
        <row r="671">
          <cell r="A671" t="str">
            <v>X</v>
          </cell>
          <cell r="B671" t="str">
            <v/>
          </cell>
          <cell r="E671" t="str">
            <v>Assisting engineers extracting requirements on components from domain documents</v>
          </cell>
        </row>
        <row r="672">
          <cell r="A672" t="str">
            <v>X</v>
          </cell>
          <cell r="B672" t="str">
            <v/>
          </cell>
          <cell r="E672" t="str">
            <v>Parsing BDD Stories for Automated Verification of Software Artefacts</v>
          </cell>
        </row>
        <row r="673">
          <cell r="A673" t="str">
            <v>X</v>
          </cell>
          <cell r="B673" t="str">
            <v/>
          </cell>
          <cell r="E673" t="str">
            <v>A report on the first workshop on Natural Language Processing Advancements for Software Engineering (NLPaSE) co-located with APSEC 2020</v>
          </cell>
        </row>
        <row r="674">
          <cell r="A674" t="str">
            <v>X</v>
          </cell>
          <cell r="B674" t="str">
            <v>X</v>
          </cell>
          <cell r="E674" t="str">
            <v>Impact of passive and negative sentences in automatic generation of static UML diagram using NLP</v>
          </cell>
        </row>
        <row r="675">
          <cell r="A675" t="str">
            <v>X</v>
          </cell>
          <cell r="B675" t="str">
            <v/>
          </cell>
          <cell r="E675" t="str">
            <v>Using system models to resolve co-reference in translating natural language requirements into code</v>
          </cell>
        </row>
        <row r="676">
          <cell r="A676" t="str">
            <v>X</v>
          </cell>
          <cell r="B676" t="str">
            <v/>
          </cell>
          <cell r="E676" t="str">
            <v>Towards automating the synthesis of chatbots for conversational model query</v>
          </cell>
        </row>
        <row r="677">
          <cell r="A677" t="str">
            <v>X</v>
          </cell>
          <cell r="B677" t="str">
            <v/>
          </cell>
          <cell r="E677" t="str">
            <v>3rd workshop on natural language processing for requirements engineering (NLP4RE'20)</v>
          </cell>
        </row>
        <row r="678">
          <cell r="A678" t="str">
            <v>X</v>
          </cell>
          <cell r="B678" t="str">
            <v/>
          </cell>
          <cell r="E678" t="str">
            <v>Extracting Phrases as Software Features from Overlapping Sentence Clusters in Product Descriptions</v>
          </cell>
        </row>
        <row r="679">
          <cell r="A679" t="str">
            <v>X</v>
          </cell>
          <cell r="B679" t="str">
            <v/>
          </cell>
          <cell r="E679" t="str">
            <v>Explaining business process software with fulib-scenarios</v>
          </cell>
        </row>
        <row r="680">
          <cell r="A680" t="str">
            <v>X</v>
          </cell>
          <cell r="B680" t="str">
            <v/>
          </cell>
          <cell r="E680" t="str">
            <v>A machine learning-based approach for demarcating requirements in textual specifications</v>
          </cell>
        </row>
        <row r="681">
          <cell r="A681" t="str">
            <v>X</v>
          </cell>
          <cell r="B681" t="str">
            <v/>
          </cell>
          <cell r="E681" t="str">
            <v>Using Models to Enable Compliance Checking against the GDPR: An Experience Report</v>
          </cell>
        </row>
        <row r="682">
          <cell r="A682" t="str">
            <v>X</v>
          </cell>
          <cell r="E682" t="str">
            <v>Teaching modelling literacy: An artificial intelligence approach</v>
          </cell>
        </row>
        <row r="683">
          <cell r="A683" t="str">
            <v>X</v>
          </cell>
          <cell r="E683" t="str">
            <v>Voice-driven modeling: Software modeling using automated speech recognition</v>
          </cell>
        </row>
        <row r="684">
          <cell r="A684" t="str">
            <v>X</v>
          </cell>
          <cell r="B684" t="str">
            <v/>
          </cell>
          <cell r="E684" t="str">
            <v>Flexible modelling using conversational agents</v>
          </cell>
        </row>
        <row r="685">
          <cell r="A685" t="str">
            <v>X</v>
          </cell>
          <cell r="B685" t="str">
            <v/>
          </cell>
          <cell r="E685" t="str">
            <v>Modeling adaptive learning agents for domain knowledge transfer</v>
          </cell>
        </row>
        <row r="686">
          <cell r="A686" t="str">
            <v>X</v>
          </cell>
          <cell r="B686" t="str">
            <v/>
          </cell>
          <cell r="E686" t="str">
            <v>Towards conversational syntax for domain-specific languages using chatbots</v>
          </cell>
        </row>
        <row r="687">
          <cell r="A687" t="str">
            <v>X</v>
          </cell>
          <cell r="B687" t="str">
            <v/>
          </cell>
          <cell r="E687" t="str">
            <v>Feature Extraction from Japanese Natural Language Requirements Documents for Software Product Line Engineering</v>
          </cell>
        </row>
        <row r="688">
          <cell r="A688" t="str">
            <v>X</v>
          </cell>
          <cell r="B688" t="str">
            <v/>
          </cell>
          <cell r="E688" t="str">
            <v>When Natural Language Processing Jumps into Collaborative Software Engineering</v>
          </cell>
        </row>
        <row r="689">
          <cell r="A689" t="str">
            <v>X</v>
          </cell>
          <cell r="B689" t="str">
            <v/>
          </cell>
          <cell r="E689" t="str">
            <v>Building a rule-based goal-model from the IEC 62304 standard for medical device software</v>
          </cell>
        </row>
        <row r="690">
          <cell r="A690" t="str">
            <v>X</v>
          </cell>
          <cell r="B690" t="str">
            <v/>
          </cell>
          <cell r="E690" t="str">
            <v>Detecting inconsistencies of natural language requirements in satellite ground segment domain</v>
          </cell>
        </row>
        <row r="691">
          <cell r="A691" t="str">
            <v>X</v>
          </cell>
          <cell r="B691">
            <v>0</v>
          </cell>
          <cell r="E691" t="str">
            <v>Improving Traceability Links Recovery in Process Models Through an Ontological Expansion of Requirements</v>
          </cell>
        </row>
        <row r="692">
          <cell r="A692" t="str">
            <v>X</v>
          </cell>
          <cell r="B692" t="str">
            <v/>
          </cell>
          <cell r="E692" t="str">
            <v>VerICCM: Improving the syntax and semantics of requirements models</v>
          </cell>
        </row>
        <row r="693">
          <cell r="A693" t="str">
            <v>X</v>
          </cell>
          <cell r="E693" t="str">
            <v>An active learning approach for improving the accuracy of automated domain model extraction</v>
          </cell>
        </row>
        <row r="694">
          <cell r="A694" t="str">
            <v>X</v>
          </cell>
          <cell r="B694" t="str">
            <v/>
          </cell>
          <cell r="E694" t="str">
            <v>From user stories to use case scenarios towards a generative approach</v>
          </cell>
        </row>
        <row r="695">
          <cell r="A695" t="str">
            <v>X</v>
          </cell>
          <cell r="B695" t="str">
            <v/>
          </cell>
          <cell r="E695" t="str">
            <v>Data driven requirements engineering: Implications for the community</v>
          </cell>
        </row>
        <row r="696">
          <cell r="A696" t="str">
            <v>X</v>
          </cell>
          <cell r="B696" t="str">
            <v/>
          </cell>
          <cell r="E696" t="str">
            <v>Automated extraction of semantic legal metadata using natural language processing</v>
          </cell>
        </row>
        <row r="697">
          <cell r="A697" t="str">
            <v>X</v>
          </cell>
          <cell r="B697" t="str">
            <v/>
          </cell>
          <cell r="E697" t="str">
            <v>Customer rating reactions can be predicted purely using app features</v>
          </cell>
        </row>
        <row r="698">
          <cell r="A698" t="str">
            <v>X</v>
          </cell>
          <cell r="B698" t="str">
            <v/>
          </cell>
          <cell r="E698" t="str">
            <v>Extracting software product line feature models from natural language specifications</v>
          </cell>
        </row>
        <row r="699">
          <cell r="A699" t="str">
            <v>X</v>
          </cell>
          <cell r="B699" t="str">
            <v/>
          </cell>
          <cell r="E699" t="str">
            <v>Engineering configurators for the retail industry: Experience report and challenges ahead</v>
          </cell>
        </row>
        <row r="700">
          <cell r="A700" t="str">
            <v>X</v>
          </cell>
          <cell r="B700">
            <v>0</v>
          </cell>
          <cell r="E700" t="str">
            <v>Iterative process for generating ER diagram from unrestricted requirements</v>
          </cell>
        </row>
        <row r="701">
          <cell r="A701" t="str">
            <v>X</v>
          </cell>
          <cell r="B701">
            <v>0</v>
          </cell>
          <cell r="E701" t="str">
            <v>Assessing the performance of automated model extraction rules</v>
          </cell>
        </row>
        <row r="702">
          <cell r="A702" t="str">
            <v>X</v>
          </cell>
          <cell r="B702" t="str">
            <v/>
          </cell>
          <cell r="E702" t="str">
            <v>Constructing a goal model from requirements descriptions based on extraction rules</v>
          </cell>
        </row>
        <row r="703">
          <cell r="A703" t="str">
            <v>X</v>
          </cell>
          <cell r="B703" t="str">
            <v/>
          </cell>
          <cell r="E703" t="str">
            <v>The rise of the (modelling) bots: Towards assisted modelling via social networks</v>
          </cell>
        </row>
        <row r="704">
          <cell r="A704" t="str">
            <v>X</v>
          </cell>
          <cell r="B704">
            <v>0</v>
          </cell>
          <cell r="E704" t="str">
            <v>Extracting conceptual models from user stories with Visual Narrator</v>
          </cell>
        </row>
        <row r="705">
          <cell r="A705" t="str">
            <v>X</v>
          </cell>
          <cell r="B705">
            <v>0</v>
          </cell>
          <cell r="E705" t="str">
            <v>Assessing the performance of automated model extraction rules</v>
          </cell>
        </row>
        <row r="706">
          <cell r="A706" t="str">
            <v>X</v>
          </cell>
          <cell r="B706" t="str">
            <v/>
          </cell>
          <cell r="E706" t="str">
            <v>Assisted modelling over social networks with SOCIO</v>
          </cell>
        </row>
        <row r="707">
          <cell r="A707">
            <v>0</v>
          </cell>
          <cell r="B707">
            <v>0</v>
          </cell>
          <cell r="E707" t="str">
            <v>[No title available]</v>
          </cell>
        </row>
        <row r="708">
          <cell r="A708">
            <v>0</v>
          </cell>
          <cell r="B708">
            <v>0</v>
          </cell>
          <cell r="E708" t="str">
            <v>[No title available]</v>
          </cell>
        </row>
        <row r="709">
          <cell r="A709" t="str">
            <v>X</v>
          </cell>
          <cell r="B709">
            <v>0</v>
          </cell>
          <cell r="E709" t="str">
            <v>Generating typed dependency parses from phrase structure parses</v>
          </cell>
        </row>
        <row r="710">
          <cell r="A710" t="str">
            <v>X</v>
          </cell>
          <cell r="B710" t="str">
            <v/>
          </cell>
          <cell r="E710" t="str">
            <v>Identifying relations for Open Information Extraction</v>
          </cell>
        </row>
        <row r="711">
          <cell r="A711" t="str">
            <v/>
          </cell>
          <cell r="B711" t="str">
            <v/>
          </cell>
          <cell r="E711" t="str">
            <v>Stanford typed dependencies manual</v>
          </cell>
        </row>
        <row r="712">
          <cell r="A712">
            <v>0</v>
          </cell>
          <cell r="B712">
            <v>0</v>
          </cell>
          <cell r="E712" t="str">
            <v>[No title available]</v>
          </cell>
        </row>
        <row r="713">
          <cell r="A713">
            <v>0</v>
          </cell>
          <cell r="B713">
            <v>0</v>
          </cell>
          <cell r="E713" t="str">
            <v>[No title available]</v>
          </cell>
        </row>
        <row r="714">
          <cell r="A714">
            <v>0</v>
          </cell>
          <cell r="B714">
            <v>0</v>
          </cell>
          <cell r="E714" t="str">
            <v>[No title available]</v>
          </cell>
        </row>
        <row r="715">
          <cell r="A715" t="str">
            <v>X</v>
          </cell>
          <cell r="B715">
            <v>0</v>
          </cell>
          <cell r="E715" t="str">
            <v>Program Design by Informal English Descriptions</v>
          </cell>
        </row>
        <row r="716">
          <cell r="A716">
            <v>0</v>
          </cell>
          <cell r="B716">
            <v>0</v>
          </cell>
          <cell r="E716" t="str">
            <v>[No title available]</v>
          </cell>
        </row>
        <row r="717">
          <cell r="A717" t="str">
            <v>X</v>
          </cell>
          <cell r="B717" t="str">
            <v/>
          </cell>
          <cell r="E717" t="str">
            <v>Fast and accurate shift-reduce constituent parsing</v>
          </cell>
        </row>
        <row r="718">
          <cell r="A718" t="str">
            <v>X</v>
          </cell>
          <cell r="B718">
            <v>0</v>
          </cell>
          <cell r="E718" t="str">
            <v>English sentence structure and entity-relationship diagrams</v>
          </cell>
        </row>
        <row r="719">
          <cell r="A719" t="str">
            <v>X</v>
          </cell>
          <cell r="B719">
            <v>0</v>
          </cell>
          <cell r="E719" t="str">
            <v>A systematic review of transformation approaches between user requirements and analysis models</v>
          </cell>
        </row>
        <row r="720">
          <cell r="A720" t="str">
            <v>X</v>
          </cell>
          <cell r="B720" t="str">
            <v>X</v>
          </cell>
          <cell r="E720" t="str">
            <v>CM-Builder: A natural language-based CASE tool for object-oriented analysis</v>
          </cell>
        </row>
        <row r="721">
          <cell r="A721" t="str">
            <v>X</v>
          </cell>
          <cell r="B721" t="str">
            <v/>
          </cell>
          <cell r="E721" t="str">
            <v>Automated checking of conformance to requirements templates using natural language processing</v>
          </cell>
        </row>
        <row r="722">
          <cell r="A722" t="str">
            <v>X</v>
          </cell>
          <cell r="B722">
            <v>0</v>
          </cell>
          <cell r="E722" t="str">
            <v>On the systematic analysis of natural language requirements with CIRCE</v>
          </cell>
        </row>
        <row r="723">
          <cell r="A723" t="str">
            <v>X</v>
          </cell>
          <cell r="B723">
            <v>0</v>
          </cell>
          <cell r="E723" t="str">
            <v>NL-OOPS: from natural language to object oriented requirements using the natural language processing system LOLITA</v>
          </cell>
        </row>
        <row r="724">
          <cell r="A724" t="str">
            <v>X</v>
          </cell>
          <cell r="B724" t="str">
            <v>X</v>
          </cell>
          <cell r="E724" t="str">
            <v>aToucan: An automated framework to derive UML analysis models from use case models</v>
          </cell>
        </row>
        <row r="725">
          <cell r="A725" t="str">
            <v>X</v>
          </cell>
          <cell r="B725">
            <v>0</v>
          </cell>
          <cell r="E725" t="str">
            <v>Semi-automatic generation of UML models from natural language requirements</v>
          </cell>
        </row>
        <row r="726">
          <cell r="A726" t="str">
            <v>X</v>
          </cell>
          <cell r="B726" t="str">
            <v>X</v>
          </cell>
          <cell r="E726" t="str">
            <v>Conceptual modeling of natural language functional requirements</v>
          </cell>
        </row>
        <row r="727">
          <cell r="A727" t="str">
            <v>X</v>
          </cell>
          <cell r="B727" t="str">
            <v>X</v>
          </cell>
          <cell r="E727" t="str">
            <v>Class diagram extraction from textual requirements using natural language processing (NLP) techniques</v>
          </cell>
        </row>
        <row r="728">
          <cell r="A728" t="str">
            <v>X</v>
          </cell>
          <cell r="B728" t="str">
            <v/>
          </cell>
          <cell r="E728" t="str">
            <v>Linguistic Structure Prediction</v>
          </cell>
        </row>
        <row r="729">
          <cell r="A729" t="str">
            <v>X</v>
          </cell>
          <cell r="E729" t="str">
            <v>Automating Transition from Use-cases to Class Model</v>
          </cell>
        </row>
        <row r="730">
          <cell r="A730" t="str">
            <v>X</v>
          </cell>
          <cell r="B730" t="str">
            <v>X</v>
          </cell>
          <cell r="E730" t="str">
            <v>Automatic builder of class diagram (ABCD): an application of UML generation from functional requirements</v>
          </cell>
        </row>
        <row r="731">
          <cell r="A731" t="str">
            <v>X</v>
          </cell>
          <cell r="B731">
            <v>0</v>
          </cell>
          <cell r="E731" t="str">
            <v>Parsed use case descriptions as a basis for object-oriented class model generation</v>
          </cell>
        </row>
        <row r="732">
          <cell r="A732" t="str">
            <v>X</v>
          </cell>
          <cell r="B732" t="str">
            <v/>
          </cell>
          <cell r="E732" t="str">
            <v>BioPPISVMExtractor: A protein-protein interaction extractor for biomedical literature using SVM and rich feature sets</v>
          </cell>
        </row>
        <row r="733">
          <cell r="A733" t="str">
            <v/>
          </cell>
          <cell r="B733" t="str">
            <v/>
          </cell>
          <cell r="E733" t="str">
            <v>Model-based requirements engineering</v>
          </cell>
        </row>
        <row r="734">
          <cell r="A734" t="str">
            <v/>
          </cell>
          <cell r="B734" t="str">
            <v/>
          </cell>
          <cell r="E734" t="str">
            <v>Wanderlust: Extracting semantic relations from natural language text using dependency grammar patterns</v>
          </cell>
        </row>
        <row r="735">
          <cell r="A735" t="str">
            <v/>
          </cell>
          <cell r="B735" t="str">
            <v/>
          </cell>
          <cell r="E735" t="str">
            <v>Chunking and dependency parsing</v>
          </cell>
        </row>
        <row r="736">
          <cell r="A736" t="str">
            <v>X</v>
          </cell>
          <cell r="B736">
            <v>0</v>
          </cell>
          <cell r="E736" t="str">
            <v>Natural language requirements analysis and class model generation using UCDA</v>
          </cell>
        </row>
        <row r="737">
          <cell r="A737">
            <v>0</v>
          </cell>
          <cell r="B737">
            <v>0</v>
          </cell>
          <cell r="E737" t="str">
            <v>[No title available]</v>
          </cell>
        </row>
        <row r="738">
          <cell r="A738">
            <v>0</v>
          </cell>
          <cell r="B738">
            <v>0</v>
          </cell>
          <cell r="E738" t="str">
            <v>[No title available]</v>
          </cell>
        </row>
        <row r="739">
          <cell r="A739" t="str">
            <v/>
          </cell>
          <cell r="B739" t="str">
            <v/>
          </cell>
          <cell r="E739" t="str">
            <v>Innovations for requirement analysis</v>
          </cell>
        </row>
        <row r="740">
          <cell r="A740" t="str">
            <v>X</v>
          </cell>
          <cell r="B740">
            <v>0</v>
          </cell>
          <cell r="E740" t="str">
            <v>Automated, traceable, and interactive domain modelling</v>
          </cell>
        </row>
        <row r="741">
          <cell r="A741" t="str">
            <v>X</v>
          </cell>
          <cell r="B741" t="str">
            <v/>
          </cell>
          <cell r="E741" t="str">
            <v>A DSL and model transformations to specify learning corpora for modeling assistants</v>
          </cell>
        </row>
        <row r="742">
          <cell r="A742" t="str">
            <v>X</v>
          </cell>
          <cell r="B742">
            <v>0</v>
          </cell>
          <cell r="E742" t="str">
            <v>Machine learning-based incremental learning in interactive domain modelling</v>
          </cell>
        </row>
        <row r="743">
          <cell r="A743" t="str">
            <v>X</v>
          </cell>
          <cell r="B743" t="str">
            <v>X</v>
          </cell>
          <cell r="E743" t="str">
            <v>Automated, interactive, and traceable domain modelling empowered by artificial intelligence</v>
          </cell>
        </row>
        <row r="744">
          <cell r="A744" t="str">
            <v>X</v>
          </cell>
          <cell r="B744">
            <v>0</v>
          </cell>
          <cell r="E744" t="str">
            <v>Generation of MBSE Models from System Requirements</v>
          </cell>
        </row>
        <row r="745">
          <cell r="A745" t="str">
            <v>X</v>
          </cell>
          <cell r="B745" t="str">
            <v/>
          </cell>
          <cell r="E745" t="str">
            <v>Guided Derivation of Conceptual Models from User Stories: A Controlled Experiment</v>
          </cell>
        </row>
        <row r="746">
          <cell r="A746" t="str">
            <v>X</v>
          </cell>
          <cell r="E746" t="str">
            <v>DoMoBOT: An AI-Empowered Bot for Automated and Interactive Domain Modelling</v>
          </cell>
        </row>
        <row r="747">
          <cell r="A747" t="str">
            <v>X</v>
          </cell>
          <cell r="E747" t="str">
            <v>DoMoBOT: A Modelling Bot for Automated and Traceable Domain Modelling</v>
          </cell>
        </row>
        <row r="748">
          <cell r="A748" t="str">
            <v>X</v>
          </cell>
          <cell r="B748" t="str">
            <v/>
          </cell>
          <cell r="E748" t="str">
            <v>GloVe: Global vectors for word representation</v>
          </cell>
        </row>
        <row r="749">
          <cell r="A749">
            <v>0</v>
          </cell>
          <cell r="B749">
            <v>0</v>
          </cell>
          <cell r="E749" t="str">
            <v>[No title available]</v>
          </cell>
        </row>
        <row r="750">
          <cell r="A750" t="str">
            <v>X</v>
          </cell>
          <cell r="B750" t="str">
            <v/>
          </cell>
          <cell r="E750" t="str">
            <v>Classifying relations via long short term memory networks along shortest dependency paths</v>
          </cell>
        </row>
        <row r="751">
          <cell r="A751">
            <v>0</v>
          </cell>
          <cell r="B751">
            <v>0</v>
          </cell>
          <cell r="E751" t="str">
            <v>From contract drafting to software specification: Linguistic sources of ambiguity</v>
          </cell>
        </row>
        <row r="752">
          <cell r="A752" t="str">
            <v>X</v>
          </cell>
          <cell r="B752" t="str">
            <v/>
          </cell>
          <cell r="E752" t="str">
            <v>An object-oriented tool for tracing requirements</v>
          </cell>
        </row>
        <row r="753">
          <cell r="A753">
            <v>0</v>
          </cell>
          <cell r="B753">
            <v>0</v>
          </cell>
          <cell r="E753" t="str">
            <v>Ambiguity in requirements specification</v>
          </cell>
        </row>
        <row r="754">
          <cell r="A754" t="str">
            <v>X</v>
          </cell>
          <cell r="B754" t="str">
            <v/>
          </cell>
          <cell r="E754" t="str">
            <v>Eliciting security requirements and tracing them to design: An integration of Common Criteria, heuristics, and UMLsec</v>
          </cell>
        </row>
        <row r="755">
          <cell r="A755" t="str">
            <v>X</v>
          </cell>
          <cell r="B755" t="str">
            <v/>
          </cell>
          <cell r="E755" t="str">
            <v>A model-driven traceability framework for software product lines</v>
          </cell>
        </row>
        <row r="756">
          <cell r="A756" t="str">
            <v>X</v>
          </cell>
          <cell r="B756" t="str">
            <v>X</v>
          </cell>
          <cell r="E756" t="str">
            <v>Automated Extraction of Conceptual Models from User Stories via NLP</v>
          </cell>
        </row>
        <row r="757">
          <cell r="A757" t="str">
            <v>X</v>
          </cell>
          <cell r="B757" t="str">
            <v>X</v>
          </cell>
          <cell r="E757" t="str">
            <v>Extracting domain models from natural-language requirements: Approach and industrial evaluation</v>
          </cell>
        </row>
        <row r="758">
          <cell r="A758" t="str">
            <v>X</v>
          </cell>
          <cell r="B758" t="str">
            <v/>
          </cell>
          <cell r="E758" t="str">
            <v>Automatic classification of requirements based on convolutional neural networks</v>
          </cell>
        </row>
        <row r="759">
          <cell r="A759" t="str">
            <v>X</v>
          </cell>
          <cell r="B759">
            <v>0</v>
          </cell>
          <cell r="E759" t="str">
            <v>Identifying and classifying ambiguity for regulatory requirements</v>
          </cell>
        </row>
        <row r="760">
          <cell r="A760" t="str">
            <v>X</v>
          </cell>
          <cell r="B760" t="str">
            <v>X</v>
          </cell>
          <cell r="E760" t="str">
            <v>Class diagram extraction from textual requirements using natural language processing (NLP) techniques</v>
          </cell>
        </row>
        <row r="761">
          <cell r="A761" t="str">
            <v>X</v>
          </cell>
          <cell r="B761" t="str">
            <v/>
          </cell>
          <cell r="E761" t="str">
            <v>Natural Language Processing for Requirements Engineering: The Best Is Yet to Come</v>
          </cell>
        </row>
        <row r="762">
          <cell r="A762" t="str">
            <v>X</v>
          </cell>
          <cell r="B762" t="str">
            <v/>
          </cell>
          <cell r="E762" t="str">
            <v>Getting back to basics: Promoting the use of a traceability information model in practice</v>
          </cell>
        </row>
        <row r="763">
          <cell r="A763" t="str">
            <v>X</v>
          </cell>
          <cell r="B763" t="str">
            <v/>
          </cell>
          <cell r="E763" t="str">
            <v>Collaborative Modeling and Group Decision Making Using Chatbots in Social Networks</v>
          </cell>
        </row>
        <row r="764">
          <cell r="A764" t="str">
            <v/>
          </cell>
          <cell r="B764" t="str">
            <v/>
          </cell>
          <cell r="E764" t="str">
            <v>Taming ambiguity in natural language requirements</v>
          </cell>
        </row>
        <row r="765">
          <cell r="A765" t="str">
            <v>X</v>
          </cell>
          <cell r="B765">
            <v>0</v>
          </cell>
          <cell r="E765" t="str">
            <v>From requirements to UML models and back: How automatic processing of text can support requirements engineering</v>
          </cell>
        </row>
        <row r="766">
          <cell r="A766" t="str">
            <v>X</v>
          </cell>
          <cell r="B766">
            <v>0</v>
          </cell>
          <cell r="E766" t="str">
            <v>An NLP approach for cross-domain ambiguity detection in requirements engineering</v>
          </cell>
        </row>
        <row r="767">
          <cell r="A767" t="str">
            <v>X</v>
          </cell>
          <cell r="B767" t="str">
            <v/>
          </cell>
          <cell r="E767" t="str">
            <v>The rise of the (modelling) bots: Towards assisted modelling via social networks</v>
          </cell>
        </row>
        <row r="768">
          <cell r="A768" t="str">
            <v>X</v>
          </cell>
          <cell r="B768" t="str">
            <v/>
          </cell>
          <cell r="E768" t="str">
            <v>Model-based traceability</v>
          </cell>
        </row>
        <row r="769">
          <cell r="A769" t="str">
            <v>X</v>
          </cell>
          <cell r="B769">
            <v>0</v>
          </cell>
          <cell r="E769" t="str">
            <v>Conceptual model generation from requirements model: A natural language processing approach</v>
          </cell>
        </row>
        <row r="770">
          <cell r="A770" t="str">
            <v>X</v>
          </cell>
          <cell r="B770" t="str">
            <v/>
          </cell>
          <cell r="E770" t="str">
            <v>Feature modelling and traceability for concern-driven software development with TouchCORE</v>
          </cell>
        </row>
        <row r="771">
          <cell r="A771" t="str">
            <v>X</v>
          </cell>
          <cell r="B771" t="str">
            <v/>
          </cell>
          <cell r="E771" t="str">
            <v>Pragmatic ambiguity detection in natural language requirements</v>
          </cell>
        </row>
        <row r="772">
          <cell r="A772" t="str">
            <v>X</v>
          </cell>
          <cell r="B772">
            <v>0</v>
          </cell>
          <cell r="E772" t="str">
            <v>From requirements engineering to uml using natural language processing-survey study</v>
          </cell>
        </row>
        <row r="773">
          <cell r="A773" t="str">
            <v>X</v>
          </cell>
          <cell r="B773" t="str">
            <v/>
          </cell>
          <cell r="E773" t="str">
            <v>What are the used UML diagrams? A preliminary survey</v>
          </cell>
        </row>
        <row r="774">
          <cell r="A774" t="str">
            <v>X</v>
          </cell>
          <cell r="B774" t="str">
            <v/>
          </cell>
          <cell r="E774" t="str">
            <v>Grand challenges, benchmarks, and TraceLab: Developing infrastructure for the software traceability community</v>
          </cell>
        </row>
        <row r="775">
          <cell r="A775" t="str">
            <v>X</v>
          </cell>
          <cell r="B775" t="str">
            <v/>
          </cell>
          <cell r="E775" t="str">
            <v>A machine learning-based approach for demarcating requirements in textual specifications</v>
          </cell>
        </row>
        <row r="776">
          <cell r="A776" t="str">
            <v>X</v>
          </cell>
          <cell r="B776" t="str">
            <v/>
          </cell>
          <cell r="E776" t="str">
            <v>On the role of ambiguity in RE</v>
          </cell>
        </row>
        <row r="777">
          <cell r="A777" t="str">
            <v>X</v>
          </cell>
          <cell r="B777" t="str">
            <v>X</v>
          </cell>
          <cell r="E777" t="str">
            <v>DoMoBOT: A bot for automated and interactive domain modelling</v>
          </cell>
        </row>
        <row r="778">
          <cell r="A778" t="str">
            <v>X</v>
          </cell>
          <cell r="B778" t="str">
            <v/>
          </cell>
          <cell r="E778" t="str">
            <v>Using domain-specific corpora for improved handling of ambiguity in requirements</v>
          </cell>
        </row>
        <row r="779">
          <cell r="A779" t="str">
            <v>X</v>
          </cell>
          <cell r="B779" t="str">
            <v>X</v>
          </cell>
          <cell r="E779" t="str">
            <v>Towards Queryable and Traceable Domain Models</v>
          </cell>
        </row>
        <row r="780">
          <cell r="A780" t="str">
            <v>X</v>
          </cell>
          <cell r="B780" t="str">
            <v/>
          </cell>
          <cell r="E780" t="str">
            <v>A combination approach for enhancing automated traceability (NIER track)</v>
          </cell>
        </row>
        <row r="781">
          <cell r="A781" t="str">
            <v>X</v>
          </cell>
          <cell r="B781" t="str">
            <v/>
          </cell>
          <cell r="E781" t="str">
            <v>A generative approach to define rich domain-specific trace metamodels</v>
          </cell>
        </row>
        <row r="782">
          <cell r="A782" t="str">
            <v>X</v>
          </cell>
          <cell r="B782" t="str">
            <v/>
          </cell>
          <cell r="E782" t="str">
            <v>Towards a benchmark for traceability</v>
          </cell>
        </row>
        <row r="783">
          <cell r="A783" t="str">
            <v>X</v>
          </cell>
          <cell r="E783" t="str">
            <v>Teaching modelling literacy: An artificial intelligence approach</v>
          </cell>
        </row>
        <row r="784">
          <cell r="A784" t="str">
            <v>X</v>
          </cell>
          <cell r="B784" t="str">
            <v/>
          </cell>
          <cell r="E784" t="str">
            <v>A traceability metamodel for change management of non-functional requirements</v>
          </cell>
        </row>
        <row r="785">
          <cell r="A785" t="str">
            <v>X</v>
          </cell>
          <cell r="B785">
            <v>0</v>
          </cell>
          <cell r="E785" t="str">
            <v>Ambiguity in natural language requirements documents</v>
          </cell>
        </row>
        <row r="786">
          <cell r="A786" t="str">
            <v>X</v>
          </cell>
          <cell r="B786" t="str">
            <v/>
          </cell>
          <cell r="E786" t="str">
            <v>Interaction-based creation and maintenance of continuously usable trace links between requirements and source code</v>
          </cell>
        </row>
        <row r="787">
          <cell r="A787" t="str">
            <v>X</v>
          </cell>
          <cell r="B787">
            <v>0</v>
          </cell>
          <cell r="E787" t="str">
            <v>A Neural Network Based Approach to Domain Modelling Relationships and Patterns Recognition</v>
          </cell>
        </row>
        <row r="788">
          <cell r="A788" t="str">
            <v>X</v>
          </cell>
          <cell r="B788" t="str">
            <v/>
          </cell>
          <cell r="E788" t="str">
            <v>EA-tracer: Identifying traceability links between code aspects and early aspects</v>
          </cell>
        </row>
        <row r="789">
          <cell r="A789" t="str">
            <v>X</v>
          </cell>
          <cell r="B789" t="str">
            <v/>
          </cell>
          <cell r="E789" t="str">
            <v>UML formalization is a traceability problem</v>
          </cell>
        </row>
        <row r="790">
          <cell r="A790" t="str">
            <v>X</v>
          </cell>
          <cell r="B790">
            <v>0</v>
          </cell>
          <cell r="E790" t="str">
            <v>Artificial intelligence empowered domain modelling bot</v>
          </cell>
        </row>
        <row r="791">
          <cell r="A791" t="str">
            <v>X</v>
          </cell>
          <cell r="B791" t="str">
            <v>X</v>
          </cell>
          <cell r="E791" t="str">
            <v>Domain ontology based class diagram generation from functional requirements</v>
          </cell>
        </row>
        <row r="792">
          <cell r="A792" t="str">
            <v>X</v>
          </cell>
          <cell r="B792" t="str">
            <v/>
          </cell>
          <cell r="E792" t="str">
            <v>Development of robust traceability benchmarks</v>
          </cell>
        </row>
        <row r="793">
          <cell r="A793" t="str">
            <v/>
          </cell>
          <cell r="B793" t="str">
            <v/>
          </cell>
          <cell r="E793" t="str">
            <v>An extensible meta-modelling assistant</v>
          </cell>
        </row>
        <row r="794">
          <cell r="A794" t="str">
            <v/>
          </cell>
          <cell r="B794" t="str">
            <v/>
          </cell>
          <cell r="E794" t="str">
            <v>Managing traceability information models: Not such a simple task after all</v>
          </cell>
        </row>
        <row r="795">
          <cell r="A795" t="str">
            <v>X</v>
          </cell>
          <cell r="B795" t="str">
            <v>X</v>
          </cell>
          <cell r="E795" t="str">
            <v>From natural language requirements to UML class diagrams</v>
          </cell>
        </row>
        <row r="796">
          <cell r="A796">
            <v>0</v>
          </cell>
          <cell r="B796">
            <v>0</v>
          </cell>
          <cell r="E796" t="str">
            <v>[No title available]</v>
          </cell>
        </row>
        <row r="797">
          <cell r="A797">
            <v>0</v>
          </cell>
          <cell r="B797">
            <v>0</v>
          </cell>
          <cell r="E797" t="str">
            <v>[No title available]</v>
          </cell>
        </row>
        <row r="798">
          <cell r="A798">
            <v>0</v>
          </cell>
          <cell r="B798">
            <v>0</v>
          </cell>
          <cell r="E798" t="str">
            <v>[No title available]</v>
          </cell>
        </row>
        <row r="799">
          <cell r="A799">
            <v>0</v>
          </cell>
          <cell r="B799">
            <v>0</v>
          </cell>
          <cell r="E799" t="str">
            <v>[No title available]</v>
          </cell>
        </row>
        <row r="800">
          <cell r="A800">
            <v>0</v>
          </cell>
          <cell r="B800">
            <v>0</v>
          </cell>
          <cell r="E800" t="str">
            <v>[No title available]</v>
          </cell>
        </row>
        <row r="801">
          <cell r="A801" t="str">
            <v/>
          </cell>
          <cell r="B801" t="str">
            <v/>
          </cell>
          <cell r="E801" t="str">
            <v>Knowledge representation of requirements documents using natural language processing</v>
          </cell>
        </row>
        <row r="802">
          <cell r="A802" t="str">
            <v>X</v>
          </cell>
          <cell r="B802">
            <v>0</v>
          </cell>
          <cell r="E802" t="str">
            <v>Automated, traceable, and interactive domain modelling</v>
          </cell>
        </row>
        <row r="803">
          <cell r="A803" t="str">
            <v>X</v>
          </cell>
          <cell r="B803" t="str">
            <v/>
          </cell>
          <cell r="E803" t="str">
            <v>Finding with NEMO: A Recommender System to Forecast the Next Modeling Operations</v>
          </cell>
        </row>
        <row r="804">
          <cell r="A804" t="str">
            <v>X</v>
          </cell>
          <cell r="B804">
            <v>0</v>
          </cell>
          <cell r="E804" t="str">
            <v>Machine learning-based incremental learning in interactive domain modelling</v>
          </cell>
        </row>
        <row r="805">
          <cell r="A805" t="str">
            <v>X</v>
          </cell>
          <cell r="B805" t="str">
            <v/>
          </cell>
          <cell r="E805" t="str">
            <v>A Group Decision-Making Approach for Global Consistency of Heterogeneous Models</v>
          </cell>
        </row>
        <row r="806">
          <cell r="A806" t="str">
            <v>X</v>
          </cell>
          <cell r="B806" t="str">
            <v/>
          </cell>
          <cell r="E806" t="str">
            <v>Learning from Code Repositories to Recommend Model Classes</v>
          </cell>
        </row>
        <row r="807">
          <cell r="A807" t="str">
            <v>X</v>
          </cell>
          <cell r="B807" t="str">
            <v/>
          </cell>
          <cell r="E807" t="str">
            <v>Towards Automatic Classification of Design Decisions from Developer Conversations</v>
          </cell>
        </row>
        <row r="808">
          <cell r="A808" t="str">
            <v>X</v>
          </cell>
          <cell r="B808" t="str">
            <v/>
          </cell>
          <cell r="E808" t="str">
            <v>Bots in software engineering: a systematic mapping study</v>
          </cell>
        </row>
        <row r="809">
          <cell r="A809" t="str">
            <v>X</v>
          </cell>
          <cell r="E809" t="str">
            <v>DoMoBOT: An AI-Empowered Bot for Automated and Interactive Domain Modelling</v>
          </cell>
        </row>
        <row r="810">
          <cell r="A810" t="str">
            <v>X</v>
          </cell>
          <cell r="B810">
            <v>0</v>
          </cell>
          <cell r="E810" t="str">
            <v>Automated Requirements Formalisation for Agile MDE</v>
          </cell>
        </row>
        <row r="811">
          <cell r="A811" t="str">
            <v>X</v>
          </cell>
          <cell r="B811" t="str">
            <v/>
          </cell>
          <cell r="E811" t="str">
            <v>A GNN-based Recommender System to Assist the Specification of Metamodels and Models</v>
          </cell>
        </row>
        <row r="812">
          <cell r="A812" t="str">
            <v>X</v>
          </cell>
          <cell r="E812" t="str">
            <v>DoMoBOT: A Modelling Bot for Automated and Traceable Domain Modelling</v>
          </cell>
        </row>
        <row r="813">
          <cell r="A813" t="str">
            <v>X</v>
          </cell>
          <cell r="B813" t="str">
            <v>X</v>
          </cell>
          <cell r="E813" t="str">
            <v>Automated Traceability for Domain Modelling Decisions Empowered by Artificial Intelligence</v>
          </cell>
        </row>
        <row r="814">
          <cell r="A814" t="str">
            <v>X</v>
          </cell>
          <cell r="E814" t="str">
            <v>Towards AI Assisted Domain Modeling</v>
          </cell>
        </row>
        <row r="815">
          <cell r="A815" t="str">
            <v>X</v>
          </cell>
          <cell r="B815" t="str">
            <v>X</v>
          </cell>
          <cell r="E815" t="str">
            <v>Automated Extraction of Conceptual Models from User Stories via NLP</v>
          </cell>
        </row>
        <row r="816">
          <cell r="A816" t="str">
            <v>X</v>
          </cell>
          <cell r="B816" t="str">
            <v>X</v>
          </cell>
          <cell r="E816" t="str">
            <v>Extracting domain models from natural-language requirements: Approach and industrial evaluation</v>
          </cell>
        </row>
        <row r="817">
          <cell r="A817" t="str">
            <v>X</v>
          </cell>
          <cell r="B817" t="str">
            <v>X</v>
          </cell>
          <cell r="E817" t="str">
            <v>Class diagram extraction from textual requirements using natural language processing (NLP) techniques</v>
          </cell>
        </row>
        <row r="818">
          <cell r="A818" t="str">
            <v>X</v>
          </cell>
          <cell r="B818" t="str">
            <v/>
          </cell>
          <cell r="E818" t="str">
            <v>Collaborative Modeling and Group Decision Making Using Chatbots in Social Networks</v>
          </cell>
        </row>
        <row r="819">
          <cell r="A819" t="str">
            <v>X</v>
          </cell>
          <cell r="B819" t="str">
            <v/>
          </cell>
          <cell r="E819" t="str">
            <v>MOOGLE: A metamodel-based model search engine</v>
          </cell>
        </row>
        <row r="820">
          <cell r="A820" t="str">
            <v>X</v>
          </cell>
          <cell r="B820">
            <v>0</v>
          </cell>
          <cell r="E820" t="str">
            <v>From requirements to UML models and back: How automatic processing of text can support requirements engineering</v>
          </cell>
        </row>
        <row r="821">
          <cell r="A821" t="str">
            <v>X</v>
          </cell>
          <cell r="B821" t="str">
            <v/>
          </cell>
          <cell r="E821" t="str">
            <v>The rise of the (modelling) bots: Towards assisted modelling via social networks</v>
          </cell>
        </row>
        <row r="822">
          <cell r="A822" t="str">
            <v>X</v>
          </cell>
          <cell r="B822">
            <v>0</v>
          </cell>
          <cell r="E822" t="str">
            <v>Conceptual model generation from requirements model: A natural language processing approach</v>
          </cell>
        </row>
        <row r="823">
          <cell r="A823" t="str">
            <v>X</v>
          </cell>
          <cell r="B823">
            <v>0</v>
          </cell>
          <cell r="E823" t="str">
            <v>An LSTM-Based Neural Network Architecture for Model Transformations</v>
          </cell>
        </row>
        <row r="824">
          <cell r="A824" t="str">
            <v>X</v>
          </cell>
          <cell r="B824">
            <v>0</v>
          </cell>
          <cell r="E824" t="str">
            <v>From requirements engineering to uml using natural language processing-survey study</v>
          </cell>
        </row>
        <row r="825">
          <cell r="A825" t="str">
            <v>X</v>
          </cell>
          <cell r="B825" t="str">
            <v/>
          </cell>
          <cell r="E825" t="str">
            <v>An UML class recommender system for software design</v>
          </cell>
        </row>
        <row r="826">
          <cell r="A826" t="str">
            <v>X</v>
          </cell>
          <cell r="B826" t="str">
            <v/>
          </cell>
          <cell r="E826" t="str">
            <v>RaM: Causally-Connected and Requirements-Aware Runtime Models using Bayesian Learning</v>
          </cell>
        </row>
        <row r="827">
          <cell r="A827" t="str">
            <v>X</v>
          </cell>
          <cell r="B827" t="str">
            <v/>
          </cell>
          <cell r="E827" t="str">
            <v>Improving MBSE tools UX with AI-Empowered software assistants</v>
          </cell>
        </row>
        <row r="828">
          <cell r="A828" t="str">
            <v>X</v>
          </cell>
          <cell r="B828" t="str">
            <v>X</v>
          </cell>
          <cell r="E828" t="str">
            <v>Towards Queryable and Traceable Domain Models</v>
          </cell>
        </row>
        <row r="829">
          <cell r="A829" t="str">
            <v>X</v>
          </cell>
          <cell r="B829" t="str">
            <v/>
          </cell>
          <cell r="E829" t="str">
            <v>A content-based approach for recommending UML sequence diagrams</v>
          </cell>
        </row>
        <row r="830">
          <cell r="A830" t="str">
            <v>X</v>
          </cell>
          <cell r="E830" t="str">
            <v>Teaching modelling literacy: An artificial intelligence approach</v>
          </cell>
        </row>
        <row r="831">
          <cell r="A831" t="str">
            <v>X</v>
          </cell>
          <cell r="B831">
            <v>0</v>
          </cell>
          <cell r="E831" t="str">
            <v>A Neural Network Based Approach to Domain Modelling Relationships and Patterns Recognition</v>
          </cell>
        </row>
        <row r="832">
          <cell r="A832" t="str">
            <v>X</v>
          </cell>
          <cell r="B832" t="str">
            <v>X</v>
          </cell>
          <cell r="E832" t="str">
            <v>Domain ontology based class diagram generation from functional requirements</v>
          </cell>
        </row>
        <row r="833">
          <cell r="A833" t="str">
            <v/>
          </cell>
          <cell r="B833" t="str">
            <v/>
          </cell>
          <cell r="E833" t="str">
            <v>An extensible meta-modelling assistant</v>
          </cell>
        </row>
        <row r="834">
          <cell r="A834" t="str">
            <v>X</v>
          </cell>
          <cell r="B834" t="str">
            <v>X</v>
          </cell>
          <cell r="E834" t="str">
            <v>From natural language requirements to UML class diagrams</v>
          </cell>
        </row>
        <row r="835">
          <cell r="A835" t="str">
            <v>X</v>
          </cell>
          <cell r="B835">
            <v>0</v>
          </cell>
          <cell r="E835" t="str">
            <v>Automatic generation of business process models from user stories</v>
          </cell>
        </row>
        <row r="836">
          <cell r="A836">
            <v>0</v>
          </cell>
          <cell r="B836">
            <v>0</v>
          </cell>
          <cell r="E836" t="str">
            <v>[No title available]</v>
          </cell>
        </row>
        <row r="837">
          <cell r="A837" t="str">
            <v>X</v>
          </cell>
          <cell r="B837">
            <v>0</v>
          </cell>
          <cell r="E837" t="str">
            <v>Unifying and extending user story models</v>
          </cell>
        </row>
        <row r="838">
          <cell r="A838" t="str">
            <v>X</v>
          </cell>
          <cell r="B838">
            <v>0</v>
          </cell>
          <cell r="E838" t="str">
            <v>Extracting conceptual models from user stories with Visual Narrator</v>
          </cell>
        </row>
        <row r="839">
          <cell r="A839">
            <v>0</v>
          </cell>
          <cell r="B839">
            <v>0</v>
          </cell>
          <cell r="E839" t="str">
            <v>Generating UML diagrams from natural language specifications</v>
          </cell>
        </row>
        <row r="840">
          <cell r="A840" t="str">
            <v>X</v>
          </cell>
          <cell r="B840">
            <v>0</v>
          </cell>
          <cell r="E840" t="str">
            <v>Automatic Transformation of User Stories into UML Use Case Diagrams using NLP Techniques</v>
          </cell>
        </row>
        <row r="841">
          <cell r="A841" t="str">
            <v>X</v>
          </cell>
          <cell r="B841" t="str">
            <v>X</v>
          </cell>
          <cell r="E841" t="str">
            <v>Automatic builder of class diagram (ABCD): an application of UML generation from functional requirements</v>
          </cell>
        </row>
        <row r="842">
          <cell r="A842" t="str">
            <v>X</v>
          </cell>
          <cell r="B842" t="str">
            <v/>
          </cell>
          <cell r="E842" t="str">
            <v>User Stories and Natural Language Processing: A Systematic Literature Review</v>
          </cell>
        </row>
        <row r="843">
          <cell r="A843" t="str">
            <v>X</v>
          </cell>
          <cell r="B843" t="str">
            <v/>
          </cell>
          <cell r="E843" t="str">
            <v>Business process ontology for defining user story</v>
          </cell>
        </row>
        <row r="844">
          <cell r="A844" t="str">
            <v>X</v>
          </cell>
          <cell r="B844" t="str">
            <v>X</v>
          </cell>
          <cell r="E844" t="str">
            <v>Towards a Generation of Class Diagram from User Stories in Agile Methods</v>
          </cell>
        </row>
        <row r="845">
          <cell r="A845">
            <v>0</v>
          </cell>
          <cell r="B845">
            <v>0</v>
          </cell>
          <cell r="E845" t="str">
            <v>[No title available]</v>
          </cell>
        </row>
        <row r="846">
          <cell r="A846" t="str">
            <v>X</v>
          </cell>
          <cell r="B846" t="str">
            <v/>
          </cell>
          <cell r="E846" t="str">
            <v>Development and Evaluation of a Software Requirements Ontology</v>
          </cell>
        </row>
        <row r="847">
          <cell r="A847" t="str">
            <v>X</v>
          </cell>
          <cell r="B847" t="str">
            <v/>
          </cell>
          <cell r="E847" t="str">
            <v>Refinement of User Stories into Backlog Items: Linguistic Structure and Action Verbs: Research Preview</v>
          </cell>
        </row>
        <row r="848">
          <cell r="A848" t="str">
            <v>X</v>
          </cell>
          <cell r="B848">
            <v>0</v>
          </cell>
          <cell r="E848" t="str">
            <v>Iterative process for generating ER diagram from unrestricted requirements</v>
          </cell>
        </row>
        <row r="849">
          <cell r="A849" t="str">
            <v>X</v>
          </cell>
          <cell r="B849">
            <v>0</v>
          </cell>
          <cell r="E849" t="str">
            <v>Generating use case scenarios from user stories</v>
          </cell>
        </row>
        <row r="850">
          <cell r="A850" t="str">
            <v>X</v>
          </cell>
          <cell r="B850" t="str">
            <v/>
          </cell>
          <cell r="E850" t="str">
            <v>Ontology driven software development for automated documentation</v>
          </cell>
        </row>
        <row r="851">
          <cell r="A851" t="str">
            <v>X</v>
          </cell>
          <cell r="B851">
            <v>0</v>
          </cell>
          <cell r="E851" t="str">
            <v>Generating Entity Relationship Diagram from Requirement Specification based on NLP</v>
          </cell>
        </row>
        <row r="852">
          <cell r="A852" t="str">
            <v>X</v>
          </cell>
          <cell r="B852">
            <v>0</v>
          </cell>
          <cell r="E852" t="str">
            <v>Requirements analysis driven by ontological and production models</v>
          </cell>
        </row>
        <row r="853">
          <cell r="A853" t="str">
            <v>X</v>
          </cell>
          <cell r="B853" t="str">
            <v/>
          </cell>
          <cell r="E853" t="str">
            <v>An ontological approach to engineering requirement representation and analysis</v>
          </cell>
        </row>
        <row r="854">
          <cell r="A854" t="str">
            <v/>
          </cell>
          <cell r="B854" t="str">
            <v/>
          </cell>
          <cell r="E854" t="str">
            <v>Requirement Engineering: An Approach to Quality Software Development</v>
          </cell>
        </row>
        <row r="855">
          <cell r="A855" t="str">
            <v>X</v>
          </cell>
          <cell r="B855" t="str">
            <v/>
          </cell>
          <cell r="E855" t="str">
            <v>A Passive-Aggressive Classifier for Finding Actors and Use Cases from Requirement Documents</v>
          </cell>
        </row>
        <row r="856">
          <cell r="A856" t="str">
            <v>X</v>
          </cell>
          <cell r="B856" t="str">
            <v/>
          </cell>
          <cell r="E856" t="str">
            <v>A Multinomial Naïve Bayes Classifier for identifying Actors and Use Cases from Software Requirement Specification documents</v>
          </cell>
        </row>
        <row r="857">
          <cell r="A857" t="str">
            <v>X</v>
          </cell>
          <cell r="B857">
            <v>0</v>
          </cell>
          <cell r="E857" t="str">
            <v>Automatic Transformation of Natural to Unified Modeling Language: A Systematic Review</v>
          </cell>
        </row>
        <row r="858">
          <cell r="A858" t="str">
            <v>X</v>
          </cell>
          <cell r="B858">
            <v>0</v>
          </cell>
          <cell r="E858" t="str">
            <v>Generating UML use case and activity diagrams using NLP techniques and heuristics rules</v>
          </cell>
        </row>
        <row r="859">
          <cell r="A859" t="str">
            <v>X</v>
          </cell>
          <cell r="B859">
            <v>0</v>
          </cell>
          <cell r="E859" t="str">
            <v>Enhancement of Saudi License Plates Recognition System by Using Knowledge Transfer in ANNs</v>
          </cell>
        </row>
        <row r="860">
          <cell r="A860" t="str">
            <v>X</v>
          </cell>
          <cell r="B860" t="str">
            <v>X</v>
          </cell>
          <cell r="E860" t="str">
            <v>Automated class diagram elicitation using intermediate use case template</v>
          </cell>
        </row>
        <row r="861">
          <cell r="A861" t="str">
            <v>X</v>
          </cell>
          <cell r="B861">
            <v>0</v>
          </cell>
          <cell r="E861" t="str">
            <v>A Novel Natural Language Processing approach to automatically Visualize Entity-Relationship Model from Initial Software Requirements</v>
          </cell>
        </row>
        <row r="862">
          <cell r="A862" t="str">
            <v>X</v>
          </cell>
          <cell r="B862">
            <v>0</v>
          </cell>
          <cell r="E862" t="str">
            <v>An NLP-Based Architecture for the Autocompletion of Partial Domain Models</v>
          </cell>
        </row>
        <row r="863">
          <cell r="A863" t="str">
            <v>X</v>
          </cell>
          <cell r="B863">
            <v>0</v>
          </cell>
          <cell r="E863" t="str">
            <v>Automated Goal Model Extraction from User Stories Using NLP</v>
          </cell>
        </row>
        <row r="864">
          <cell r="A864" t="str">
            <v>X</v>
          </cell>
          <cell r="B864" t="str">
            <v>X</v>
          </cell>
          <cell r="E864" t="str">
            <v>Impact of passive and negative sentences in automatic generation of static UML diagram using NLP</v>
          </cell>
        </row>
        <row r="865">
          <cell r="A865" t="str">
            <v>X</v>
          </cell>
          <cell r="B865">
            <v>0</v>
          </cell>
          <cell r="E865" t="str">
            <v>A Semi-Automated generation of Entity-Relationship Diagram based on Morphosyntactic Tagging from the Requirements Written in a Serbian Natural Language</v>
          </cell>
        </row>
        <row r="866">
          <cell r="A866" t="str">
            <v>X</v>
          </cell>
          <cell r="B866">
            <v>0</v>
          </cell>
          <cell r="E866" t="str">
            <v>Automatic concept identification of software requirements in Turkish</v>
          </cell>
        </row>
        <row r="867">
          <cell r="A867" t="str">
            <v>X</v>
          </cell>
          <cell r="B867">
            <v>0</v>
          </cell>
          <cell r="E867" t="str">
            <v>Automatic Transformation of User Stories into UML Use Case Diagrams using NLP Techniques</v>
          </cell>
        </row>
        <row r="868">
          <cell r="A868" t="str">
            <v>X</v>
          </cell>
          <cell r="B868" t="str">
            <v/>
          </cell>
          <cell r="E868" t="str">
            <v>Extracting UML class diagrams from software requirements in Thai using NLP</v>
          </cell>
        </row>
        <row r="869">
          <cell r="A869" t="str">
            <v>X</v>
          </cell>
          <cell r="B869">
            <v>0</v>
          </cell>
          <cell r="E869" t="str">
            <v>Transformation of user requirements in UML diagrams: An overview</v>
          </cell>
        </row>
        <row r="870">
          <cell r="A870" t="str">
            <v>X</v>
          </cell>
          <cell r="B870" t="str">
            <v>X</v>
          </cell>
          <cell r="E870" t="str">
            <v>A novel natural language processing (NLP) approach to automatically generate conceptual class model from initial software requirements</v>
          </cell>
        </row>
        <row r="871">
          <cell r="A871" t="str">
            <v>X</v>
          </cell>
          <cell r="B871">
            <v>0</v>
          </cell>
          <cell r="E871" t="str">
            <v>Survey of works that transform requirements into UML diagrams</v>
          </cell>
        </row>
        <row r="872">
          <cell r="A872" t="str">
            <v>X</v>
          </cell>
          <cell r="B872" t="str">
            <v>X</v>
          </cell>
          <cell r="E872" t="str">
            <v>From natural language requirements to UML class diagrams</v>
          </cell>
        </row>
        <row r="873">
          <cell r="A873" t="str">
            <v>X</v>
          </cell>
          <cell r="B873">
            <v>0</v>
          </cell>
          <cell r="E873" t="str">
            <v>Eliciting relations from natural language requirements documents based on linguistic and statistical analysis</v>
          </cell>
        </row>
        <row r="874">
          <cell r="A874" t="str">
            <v>X</v>
          </cell>
          <cell r="B874">
            <v>0</v>
          </cell>
          <cell r="E874" t="str">
            <v>Automated generation of activity and sequence diagrams from natural language requirements</v>
          </cell>
        </row>
        <row r="875">
          <cell r="A875" t="str">
            <v>X</v>
          </cell>
          <cell r="B875">
            <v>0</v>
          </cell>
          <cell r="E875" t="str">
            <v>From requirements to UML models and back: How automatic processing of text can support requirements engineering</v>
          </cell>
        </row>
        <row r="876">
          <cell r="A876" t="str">
            <v>X</v>
          </cell>
          <cell r="B876" t="str">
            <v/>
          </cell>
          <cell r="E876" t="str">
            <v>A statistical learning method for identification of analysis classes from requirements in korean</v>
          </cell>
        </row>
        <row r="877">
          <cell r="A877" t="str">
            <v>X</v>
          </cell>
          <cell r="B877">
            <v>0</v>
          </cell>
          <cell r="E877" t="str">
            <v>Eliciting relations from requirements text based on dependency analysis</v>
          </cell>
        </row>
        <row r="878">
          <cell r="A878" t="str">
            <v>X</v>
          </cell>
          <cell r="B878" t="str">
            <v/>
          </cell>
          <cell r="E878" t="str">
            <v>Syntax-driven semantic analysis for constructing use case diagrams from software requirement specifications in Indonesian</v>
          </cell>
        </row>
        <row r="879">
          <cell r="A879" t="str">
            <v>X</v>
          </cell>
          <cell r="B879">
            <v>0</v>
          </cell>
          <cell r="E879" t="str">
            <v>Semi-automatic generation of UML models from natural language requirements</v>
          </cell>
        </row>
        <row r="880">
          <cell r="A880" t="str">
            <v>X</v>
          </cell>
          <cell r="B880">
            <v>0</v>
          </cell>
          <cell r="E880" t="str">
            <v>An automated tool for generating UML models from natural language requirements</v>
          </cell>
        </row>
        <row r="881">
          <cell r="A881">
            <v>0</v>
          </cell>
          <cell r="B881">
            <v>0</v>
          </cell>
          <cell r="E881" t="str">
            <v>[No title available]</v>
          </cell>
        </row>
        <row r="882">
          <cell r="A882">
            <v>0</v>
          </cell>
          <cell r="B882">
            <v>0</v>
          </cell>
          <cell r="E882" t="str">
            <v>[No title available]</v>
          </cell>
        </row>
        <row r="883">
          <cell r="A883">
            <v>0</v>
          </cell>
          <cell r="B883">
            <v>0</v>
          </cell>
          <cell r="E883" t="str">
            <v>[No title available]</v>
          </cell>
        </row>
        <row r="884">
          <cell r="A884">
            <v>0</v>
          </cell>
          <cell r="B884">
            <v>0</v>
          </cell>
          <cell r="E884" t="str">
            <v>[No title available]</v>
          </cell>
        </row>
        <row r="885">
          <cell r="A885" t="str">
            <v/>
          </cell>
          <cell r="B885" t="str">
            <v/>
          </cell>
          <cell r="E885" t="str">
            <v>The Rational Unified Process</v>
          </cell>
        </row>
        <row r="886">
          <cell r="A886">
            <v>0</v>
          </cell>
          <cell r="B886">
            <v>0</v>
          </cell>
          <cell r="E886" t="str">
            <v>Writing effective use cases</v>
          </cell>
        </row>
        <row r="887">
          <cell r="A887">
            <v>0</v>
          </cell>
          <cell r="B887">
            <v>0</v>
          </cell>
          <cell r="E887" t="str">
            <v>[No title available]</v>
          </cell>
        </row>
        <row r="888">
          <cell r="A888">
            <v>0</v>
          </cell>
          <cell r="B888">
            <v>0</v>
          </cell>
          <cell r="E888" t="str">
            <v>[No title available]</v>
          </cell>
        </row>
        <row r="889">
          <cell r="A889" t="str">
            <v>X</v>
          </cell>
          <cell r="B889">
            <v>0</v>
          </cell>
          <cell r="E889" t="str">
            <v>Conceptual modeling through linguistic analysis using LIDA</v>
          </cell>
        </row>
        <row r="890">
          <cell r="A890">
            <v>0</v>
          </cell>
          <cell r="B890">
            <v>0</v>
          </cell>
          <cell r="E890" t="str">
            <v>[No title available]</v>
          </cell>
        </row>
        <row r="891">
          <cell r="A891" t="str">
            <v>X</v>
          </cell>
          <cell r="B891" t="str">
            <v/>
          </cell>
          <cell r="E891" t="str">
            <v>Object-Oriented Development in an Industrial Environment</v>
          </cell>
        </row>
        <row r="892">
          <cell r="A892">
            <v>0</v>
          </cell>
          <cell r="B892">
            <v>0</v>
          </cell>
          <cell r="E892" t="str">
            <v>[No title available]</v>
          </cell>
        </row>
        <row r="893">
          <cell r="A893" t="str">
            <v>X</v>
          </cell>
          <cell r="B893" t="str">
            <v/>
          </cell>
          <cell r="E893" t="str">
            <v>A public reference implementation of the RAP anaphora resolution algorithm</v>
          </cell>
        </row>
        <row r="894">
          <cell r="A894">
            <v>0</v>
          </cell>
          <cell r="B894">
            <v>0</v>
          </cell>
          <cell r="E894" t="str">
            <v>[No title available]</v>
          </cell>
        </row>
        <row r="895">
          <cell r="A895">
            <v>0</v>
          </cell>
          <cell r="B895">
            <v>0</v>
          </cell>
          <cell r="E895" t="str">
            <v>[No title available]</v>
          </cell>
        </row>
        <row r="896">
          <cell r="A896">
            <v>0</v>
          </cell>
          <cell r="B896">
            <v>0</v>
          </cell>
          <cell r="E896" t="str">
            <v>[No title available]</v>
          </cell>
        </row>
        <row r="897">
          <cell r="A897">
            <v>0</v>
          </cell>
          <cell r="B897">
            <v>0</v>
          </cell>
          <cell r="E897" t="str">
            <v>[No title available]</v>
          </cell>
        </row>
        <row r="898">
          <cell r="A898">
            <v>0</v>
          </cell>
          <cell r="B898">
            <v>0</v>
          </cell>
          <cell r="E898" t="str">
            <v>[No title available]</v>
          </cell>
        </row>
        <row r="899">
          <cell r="A899" t="str">
            <v>X</v>
          </cell>
          <cell r="B899">
            <v>0</v>
          </cell>
          <cell r="E899" t="str">
            <v>Automated, traceable, and interactive domain modelling</v>
          </cell>
        </row>
        <row r="900">
          <cell r="A900" t="str">
            <v>X</v>
          </cell>
          <cell r="B900">
            <v>0</v>
          </cell>
          <cell r="E900" t="str">
            <v>Machine learning-based incremental learning in interactive domain modelling</v>
          </cell>
        </row>
        <row r="901">
          <cell r="A901" t="str">
            <v>X</v>
          </cell>
          <cell r="B901" t="str">
            <v/>
          </cell>
          <cell r="E901" t="str">
            <v>AI-driven streamlined modeling: experiences and lessons learned from multiple domains</v>
          </cell>
        </row>
        <row r="902">
          <cell r="A902" t="str">
            <v>X</v>
          </cell>
          <cell r="B902" t="str">
            <v>X</v>
          </cell>
          <cell r="E902" t="str">
            <v>Automated, interactive, and traceable domain modelling empowered by artificial intelligence</v>
          </cell>
        </row>
        <row r="903">
          <cell r="A903" t="str">
            <v>X</v>
          </cell>
          <cell r="E903" t="str">
            <v>DoMoBOT: An AI-Empowered Bot for Automated and Interactive Domain Modelling</v>
          </cell>
        </row>
        <row r="904">
          <cell r="A904" t="str">
            <v>X</v>
          </cell>
          <cell r="B904">
            <v>0</v>
          </cell>
          <cell r="E904" t="str">
            <v>Automated Requirements Formalisation for Agile MDE</v>
          </cell>
        </row>
        <row r="905">
          <cell r="A905" t="str">
            <v>X</v>
          </cell>
          <cell r="E905" t="str">
            <v>DoMoBOT: A Modelling Bot for Automated and Traceable Domain Modelling</v>
          </cell>
        </row>
        <row r="906">
          <cell r="A906" t="str">
            <v>X</v>
          </cell>
          <cell r="B906" t="str">
            <v>X</v>
          </cell>
          <cell r="E906" t="str">
            <v>Automated Traceability for Domain Modelling Decisions Empowered by Artificial Intelligence</v>
          </cell>
        </row>
        <row r="907">
          <cell r="A907" t="str">
            <v>X</v>
          </cell>
          <cell r="B907">
            <v>0</v>
          </cell>
          <cell r="E907" t="str">
            <v>An NLP-Based Architecture for the Autocompletion of Partial Domain Models</v>
          </cell>
        </row>
        <row r="908">
          <cell r="A908" t="str">
            <v>X</v>
          </cell>
          <cell r="B908" t="str">
            <v>X</v>
          </cell>
          <cell r="E908" t="str">
            <v>DoMoBOT: A bot for automated and interactive domain modelling</v>
          </cell>
        </row>
        <row r="909">
          <cell r="A909" t="str">
            <v>X</v>
          </cell>
          <cell r="B909">
            <v>0</v>
          </cell>
          <cell r="E909" t="str">
            <v>Artificial intelligence empowered domain modelling bot</v>
          </cell>
        </row>
        <row r="910">
          <cell r="A910" t="str">
            <v>X</v>
          </cell>
          <cell r="B910">
            <v>0</v>
          </cell>
          <cell r="E910" t="str">
            <v>A Neural Network Based Approach to Domain Modelling Relationships and Patterns Recognition</v>
          </cell>
        </row>
        <row r="911">
          <cell r="A911" t="str">
            <v/>
          </cell>
          <cell r="B911" t="str">
            <v/>
          </cell>
          <cell r="E911" t="str">
            <v>Stanford typed dependencies manual</v>
          </cell>
        </row>
        <row r="912">
          <cell r="A912" t="str">
            <v>X</v>
          </cell>
          <cell r="B912" t="str">
            <v/>
          </cell>
          <cell r="E912" t="str">
            <v>Software traceability: Trends and future directions</v>
          </cell>
        </row>
        <row r="913">
          <cell r="A913">
            <v>0</v>
          </cell>
          <cell r="B913">
            <v>0</v>
          </cell>
          <cell r="E913" t="str">
            <v>Ambiguity in requirements specification</v>
          </cell>
        </row>
        <row r="914">
          <cell r="A914" t="str">
            <v>X</v>
          </cell>
          <cell r="B914" t="str">
            <v>X</v>
          </cell>
          <cell r="E914" t="str">
            <v>Automated Extraction of Conceptual Models from User Stories via NLP</v>
          </cell>
        </row>
        <row r="915">
          <cell r="A915" t="str">
            <v>X</v>
          </cell>
          <cell r="B915" t="str">
            <v>X</v>
          </cell>
          <cell r="E915" t="str">
            <v>Extracting domain models from natural-language requirements: Approach and industrial evaluation</v>
          </cell>
        </row>
        <row r="916">
          <cell r="A916" t="str">
            <v>X</v>
          </cell>
          <cell r="B916">
            <v>0</v>
          </cell>
          <cell r="E916" t="str">
            <v>Identifying and classifying ambiguity for regulatory requirements</v>
          </cell>
        </row>
        <row r="917">
          <cell r="A917" t="str">
            <v>X</v>
          </cell>
          <cell r="B917" t="str">
            <v/>
          </cell>
          <cell r="E917" t="str">
            <v>The rise of the (modelling) bots: Towards assisted modelling via social networks</v>
          </cell>
        </row>
        <row r="918">
          <cell r="A918" t="str">
            <v>X</v>
          </cell>
          <cell r="B918" t="str">
            <v/>
          </cell>
          <cell r="E918" t="str">
            <v>Pragmatic ambiguity detection in natural language requirements</v>
          </cell>
        </row>
        <row r="919">
          <cell r="A919" t="str">
            <v>X</v>
          </cell>
          <cell r="B919">
            <v>0</v>
          </cell>
          <cell r="E919" t="str">
            <v>From requirements engineering to uml using natural language processing-survey study</v>
          </cell>
        </row>
        <row r="920">
          <cell r="A920" t="str">
            <v>X</v>
          </cell>
          <cell r="B920" t="str">
            <v/>
          </cell>
          <cell r="E920" t="str">
            <v>On the role of ambiguity in RE</v>
          </cell>
        </row>
        <row r="921">
          <cell r="A921" t="str">
            <v>X</v>
          </cell>
          <cell r="E921" t="str">
            <v>Teaching modelling literacy: An artificial intelligence approach</v>
          </cell>
        </row>
        <row r="922">
          <cell r="A922" t="str">
            <v/>
          </cell>
          <cell r="B922" t="str">
            <v/>
          </cell>
          <cell r="E922" t="str">
            <v>Knowledge representation of requirements documents using natural language processing</v>
          </cell>
        </row>
        <row r="923">
          <cell r="A923" t="str">
            <v>X</v>
          </cell>
          <cell r="B923" t="str">
            <v/>
          </cell>
          <cell r="E923" t="str">
            <v>Towards aligning multi-concern models via NLP</v>
          </cell>
        </row>
        <row r="924">
          <cell r="A924" t="str">
            <v>X</v>
          </cell>
          <cell r="B924" t="str">
            <v/>
          </cell>
          <cell r="E924" t="str">
            <v>Can Today’s Machine Learning Pass Image-Based Turing Tests?</v>
          </cell>
        </row>
        <row r="925">
          <cell r="A925" t="str">
            <v>X</v>
          </cell>
          <cell r="E925" t="str">
            <v>Natural Language Processing to Extract Contextual Structure from Requirements</v>
          </cell>
        </row>
        <row r="926">
          <cell r="A926" t="str">
            <v>X</v>
          </cell>
          <cell r="E926" t="str">
            <v>An Improved Filtering Method of Superfluous Relationship in Domain Model Based on Random Forest</v>
          </cell>
        </row>
        <row r="927">
          <cell r="A927">
            <v>0</v>
          </cell>
          <cell r="B927">
            <v>0</v>
          </cell>
          <cell r="E927" t="str">
            <v>Applying UML and patterns: An introduction to object-oriented analysis and design</v>
          </cell>
        </row>
        <row r="928">
          <cell r="A928">
            <v>0</v>
          </cell>
          <cell r="B928">
            <v>0</v>
          </cell>
          <cell r="E928" t="str">
            <v>[No title available]</v>
          </cell>
        </row>
        <row r="929">
          <cell r="A929" t="str">
            <v>X</v>
          </cell>
          <cell r="B929">
            <v>0</v>
          </cell>
          <cell r="E929" t="str">
            <v>A systematic review of transformation approaches between user requirements and analysis models</v>
          </cell>
        </row>
        <row r="930">
          <cell r="A930" t="str">
            <v>X</v>
          </cell>
          <cell r="B930">
            <v>0</v>
          </cell>
          <cell r="E930" t="str">
            <v>On the systematic analysis of natural language requirements with CIRCE</v>
          </cell>
        </row>
        <row r="931">
          <cell r="A931" t="str">
            <v>X</v>
          </cell>
          <cell r="B931" t="str">
            <v>X</v>
          </cell>
          <cell r="E931" t="str">
            <v>Extracting domain models from natural-language requirements: Approach and industrial evaluation</v>
          </cell>
        </row>
        <row r="932">
          <cell r="A932" t="str">
            <v>X</v>
          </cell>
          <cell r="B932" t="str">
            <v>X</v>
          </cell>
          <cell r="E932" t="str">
            <v>aToucan: An automated framework to derive UML analysis models from use case models</v>
          </cell>
        </row>
        <row r="933">
          <cell r="A933" t="str">
            <v>X</v>
          </cell>
          <cell r="B933">
            <v>0</v>
          </cell>
          <cell r="E933" t="str">
            <v>Parsed use case descriptions as a basis for object-oriented class model generation</v>
          </cell>
        </row>
        <row r="934">
          <cell r="A934" t="str">
            <v>X</v>
          </cell>
          <cell r="B934" t="str">
            <v/>
          </cell>
          <cell r="E934" t="str">
            <v>An empirical study on the potential usefulness of domain models for completeness checking of requirements</v>
          </cell>
        </row>
        <row r="935">
          <cell r="A935">
            <v>0</v>
          </cell>
          <cell r="B935">
            <v>0</v>
          </cell>
          <cell r="E935" t="str">
            <v>[No title available]</v>
          </cell>
        </row>
        <row r="936">
          <cell r="A936" t="str">
            <v/>
          </cell>
          <cell r="B936" t="str">
            <v/>
          </cell>
          <cell r="E936" t="str">
            <v>Cross-sentence bag relation extraction method via entity description information[j/ol]</v>
          </cell>
        </row>
        <row r="937">
          <cell r="A937" t="str">
            <v/>
          </cell>
          <cell r="B937" t="str">
            <v/>
          </cell>
          <cell r="E937" t="str">
            <v>Simulation of reconfigurable airb orne display and control system based on instruction control[j]</v>
          </cell>
        </row>
        <row r="938">
          <cell r="A938" t="str">
            <v/>
          </cell>
          <cell r="B938" t="str">
            <v/>
          </cell>
          <cell r="E938" t="str">
            <v>Data management research on airborne display and control system based on extremedb[j]</v>
          </cell>
        </row>
        <row r="939">
          <cell r="A939">
            <v>0</v>
          </cell>
          <cell r="B939">
            <v>0</v>
          </cell>
          <cell r="E939" t="str">
            <v>[No title available]</v>
          </cell>
        </row>
        <row r="940">
          <cell r="A940" t="str">
            <v>X</v>
          </cell>
          <cell r="B940" t="str">
            <v/>
          </cell>
          <cell r="E940" t="str">
            <v>REX: General-Purpose CNL with Code Generation Support</v>
          </cell>
        </row>
        <row r="941">
          <cell r="A941" t="str">
            <v>X</v>
          </cell>
          <cell r="B941" t="str">
            <v/>
          </cell>
          <cell r="E941" t="str">
            <v>Retraining a BERT Model for Transfer Learning in Requirements Engineering: A Preliminary Study</v>
          </cell>
        </row>
        <row r="942">
          <cell r="A942" t="str">
            <v>X</v>
          </cell>
          <cell r="B942" t="str">
            <v/>
          </cell>
          <cell r="E942" t="str">
            <v>Intelligent Requirements Elicitation and Modeling: A Literature Review [智能需求获取与建模研究综述]</v>
          </cell>
        </row>
        <row r="943">
          <cell r="A943" t="str">
            <v>X</v>
          </cell>
          <cell r="B943">
            <v>0</v>
          </cell>
          <cell r="E943" t="str">
            <v>An Automated Approach to Generate SysML Models from Restricted Natural Language Requirements in Chinese [基于限定中文自然语言需求的SysML模型自动生成方法]</v>
          </cell>
        </row>
        <row r="944">
          <cell r="A944" t="str">
            <v>X</v>
          </cell>
          <cell r="B944">
            <v>0</v>
          </cell>
          <cell r="E944" t="str">
            <v>Automated Goal Model Extraction from User Stories Using NLP</v>
          </cell>
        </row>
        <row r="945">
          <cell r="A945" t="str">
            <v>X</v>
          </cell>
          <cell r="B945" t="str">
            <v/>
          </cell>
          <cell r="E945" t="str">
            <v>Towards a corpus of requirements documents enriched with semantic frame annotations</v>
          </cell>
        </row>
        <row r="946">
          <cell r="A946" t="str">
            <v>X</v>
          </cell>
          <cell r="B946">
            <v>0</v>
          </cell>
          <cell r="E946" t="str">
            <v>Automatic Transformation of User Stories into UML Use Case Diagrams using NLP Techniques</v>
          </cell>
        </row>
        <row r="947">
          <cell r="A947" t="str">
            <v>X</v>
          </cell>
          <cell r="B947">
            <v>0</v>
          </cell>
          <cell r="E947" t="str">
            <v>An object-oriented analysis and design environment</v>
          </cell>
        </row>
        <row r="948">
          <cell r="A948" t="str">
            <v>X</v>
          </cell>
          <cell r="B948">
            <v>0</v>
          </cell>
          <cell r="E948" t="str">
            <v>Formalising natural language specifications using a cognitive linguistic/configuration based approach</v>
          </cell>
        </row>
        <row r="949">
          <cell r="A949" t="str">
            <v>X</v>
          </cell>
          <cell r="B949" t="str">
            <v/>
          </cell>
          <cell r="E949" t="str">
            <v>Helping system engineers bridge the peaks</v>
          </cell>
        </row>
        <row r="950">
          <cell r="A950" t="str">
            <v>X</v>
          </cell>
          <cell r="B950">
            <v>0</v>
          </cell>
          <cell r="E950" t="str">
            <v>Semantic interpretation of requirements through cognitive grammar and configuration</v>
          </cell>
        </row>
        <row r="951">
          <cell r="A951">
            <v>0</v>
          </cell>
          <cell r="B951">
            <v>0</v>
          </cell>
          <cell r="E951" t="str">
            <v>Applying UML and patterns: An introduction to object-oriented analysis and design</v>
          </cell>
        </row>
        <row r="952">
          <cell r="A952" t="str">
            <v>X</v>
          </cell>
          <cell r="B952" t="str">
            <v/>
          </cell>
          <cell r="E952" t="str">
            <v>Analysis of the requirements traceability problem</v>
          </cell>
        </row>
        <row r="953">
          <cell r="A953" t="str">
            <v>X</v>
          </cell>
          <cell r="B953" t="str">
            <v/>
          </cell>
          <cell r="E953" t="str">
            <v>An Ontological Model of an Information System</v>
          </cell>
        </row>
        <row r="954">
          <cell r="A954" t="str">
            <v>X</v>
          </cell>
          <cell r="B954">
            <v>0</v>
          </cell>
          <cell r="E954" t="str">
            <v>A systematic review of transformation approaches between user requirements and analysis models</v>
          </cell>
        </row>
        <row r="955">
          <cell r="A955" t="str">
            <v>X</v>
          </cell>
          <cell r="B955" t="str">
            <v/>
          </cell>
          <cell r="E955" t="str">
            <v>English verbs as a semantic net</v>
          </cell>
        </row>
        <row r="956">
          <cell r="A956" t="str">
            <v>X</v>
          </cell>
          <cell r="B956">
            <v>0</v>
          </cell>
          <cell r="E956" t="str">
            <v>On the systematic analysis of natural language requirements with CIRCE</v>
          </cell>
        </row>
        <row r="957">
          <cell r="A957" t="str">
            <v>X</v>
          </cell>
          <cell r="B957">
            <v>0</v>
          </cell>
          <cell r="E957" t="str">
            <v>NL-OOPS: from natural language to object oriented requirements using the natural language processing system LOLITA</v>
          </cell>
        </row>
        <row r="958">
          <cell r="A958" t="str">
            <v>X</v>
          </cell>
          <cell r="E958" t="str">
            <v>A natural language approach for requirements engineering</v>
          </cell>
        </row>
        <row r="959">
          <cell r="A959" t="str">
            <v>X</v>
          </cell>
          <cell r="B959" t="str">
            <v>X</v>
          </cell>
          <cell r="E959" t="str">
            <v>CM-Builder: An automated NL-based CASE tool</v>
          </cell>
        </row>
        <row r="960">
          <cell r="A960">
            <v>0</v>
          </cell>
          <cell r="B960">
            <v>0</v>
          </cell>
          <cell r="E960" t="str">
            <v>[No title available]</v>
          </cell>
        </row>
        <row r="961">
          <cell r="A961" t="str">
            <v>X</v>
          </cell>
          <cell r="E961" t="str">
            <v>Deriving static and dynamic concepts from software requirements using sophisticated tagging</v>
          </cell>
        </row>
        <row r="962">
          <cell r="A962" t="str">
            <v>X</v>
          </cell>
          <cell r="E962" t="str">
            <v>Acquisition of conceptual data models from natural language descriptions</v>
          </cell>
        </row>
        <row r="963">
          <cell r="A963">
            <v>0</v>
          </cell>
          <cell r="B963">
            <v>0</v>
          </cell>
          <cell r="E963" t="str">
            <v>[No title available]</v>
          </cell>
        </row>
        <row r="964">
          <cell r="A964" t="str">
            <v>X</v>
          </cell>
          <cell r="B964" t="str">
            <v/>
          </cell>
          <cell r="E964" t="str">
            <v>PLANT: A pattern language for transforming scenarios into requirements models</v>
          </cell>
        </row>
        <row r="965">
          <cell r="A965">
            <v>0</v>
          </cell>
          <cell r="B965">
            <v>0</v>
          </cell>
          <cell r="E965" t="str">
            <v>[No title available]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B"/>
    </sheetNames>
    <sheetDataSet>
      <sheetData sheetId="0">
        <row r="1">
          <cell r="E1" t="str">
            <v>Title</v>
          </cell>
        </row>
        <row r="2">
          <cell r="E2" t="str">
            <v>A review of the generation of requirements specification in natural language using objects UML models and domain ontology</v>
          </cell>
        </row>
        <row r="3">
          <cell r="E3" t="str">
            <v>Generating UML Class Diagram from Natural Language Requirements: A Survey of Approaches and Techniques</v>
          </cell>
        </row>
        <row r="4">
          <cell r="E4" t="str">
            <v>Natural Language Processing for Requirements Engineering</v>
          </cell>
        </row>
        <row r="5">
          <cell r="E5" t="str">
            <v>Towards automatically extracting UML class diagrams from natural language specifications</v>
          </cell>
        </row>
        <row r="6">
          <cell r="E6" t="str">
            <v>Generating Natural Language specifications from UML class diagrams</v>
          </cell>
        </row>
        <row r="7">
          <cell r="E7" t="str">
            <v>Natural language generation from class diagrams</v>
          </cell>
        </row>
        <row r="8">
          <cell r="E8" t="str">
            <v>Synchronizing domain models with natural language specifications</v>
          </cell>
        </row>
        <row r="9">
          <cell r="E9" t="str">
            <v>Automatic class description generation</v>
          </cell>
        </row>
        <row r="10">
          <cell r="E10" t="str">
            <v>Support of scenario creation by generating event lists from conceptual models</v>
          </cell>
        </row>
        <row r="11">
          <cell r="E11" t="str">
            <v>CM-Builder: A natural language-based CASE tool for object-oriented analysis</v>
          </cell>
        </row>
        <row r="12">
          <cell r="E12" t="str">
            <v>Reducing ambiguities in requirements specifications via automatically created object-oriented models</v>
          </cell>
        </row>
        <row r="13">
          <cell r="E13" t="str">
            <v>Class diagram extraction from textual requirements using natural language processing (NLP) techniques</v>
          </cell>
        </row>
        <row r="14">
          <cell r="E14" t="str">
            <v>Automatic builder of class diagram (ABCD): an application of UML generation from functional requirements</v>
          </cell>
        </row>
        <row r="15">
          <cell r="E15" t="str">
            <v>From natural language requirements to UML class diagrams</v>
          </cell>
        </row>
        <row r="16">
          <cell r="E16" t="str">
            <v>Generating UML Class Diagram using NLP Techniques and Heuristic Rules</v>
          </cell>
        </row>
        <row r="17">
          <cell r="E17" t="str">
            <v>Extracting high-level functional design from software requirements</v>
          </cell>
        </row>
        <row r="18">
          <cell r="E18" t="str">
            <v>Relative extraction methodology for class diagram generation using dependency graph</v>
          </cell>
        </row>
        <row r="19">
          <cell r="E19" t="str">
            <v>From natural language software specifications to uml class models</v>
          </cell>
        </row>
        <row r="20">
          <cell r="E20" t="str">
            <v>Automated Extraction of Conceptual Models from User Stories via NLP</v>
          </cell>
        </row>
        <row r="21">
          <cell r="E21" t="str">
            <v>aToucan: An automated framework to derive UML analysis models from use case models</v>
          </cell>
        </row>
        <row r="22">
          <cell r="E22" t="str">
            <v>CM-Builder: An automated NL-based CASE tool</v>
          </cell>
        </row>
        <row r="23">
          <cell r="E23" t="str">
            <v>Object oriented software modeling using NLP based knowledge extraction</v>
          </cell>
        </row>
        <row r="24">
          <cell r="E24" t="str">
            <v>Requirements validation via automated natural language parsing</v>
          </cell>
        </row>
        <row r="25">
          <cell r="E25" t="str">
            <v>Generating UML class models from SBVR software requirements specifications</v>
          </cell>
        </row>
        <row r="26">
          <cell r="E26" t="str">
            <v>Natural Language Processing Approach for UML Class Model Generation from Software Requirement Specifications via SBVR</v>
          </cell>
        </row>
        <row r="27">
          <cell r="E27" t="str">
            <v>The applications of natural language processing (NLP) for software requirement engineering - A systematic literature review</v>
          </cell>
        </row>
        <row r="28">
          <cell r="E28" t="str">
            <v>Automated, interactive, and traceable domain modelling empowered by artificial intelligence</v>
          </cell>
        </row>
        <row r="29">
          <cell r="E29" t="str">
            <v>What is the Meaning of My Model?-Self-Review Support Environment based on Natural Language Translation from Learners' Software Structural Models</v>
          </cell>
        </row>
        <row r="30">
          <cell r="E30" t="str">
            <v>Class Diagram Generation from Text Requirements: An Application of Natural Language Processing</v>
          </cell>
        </row>
        <row r="31">
          <cell r="E31" t="str">
            <v>From UML/OCL to SBVR specifications: A challenging transformation</v>
          </cell>
        </row>
        <row r="32">
          <cell r="E32" t="str">
            <v>Conceptual modeling of natural language functional requirements</v>
          </cell>
        </row>
        <row r="33">
          <cell r="E33" t="str">
            <v>Automated class diagram elicitation using intermediate use case template</v>
          </cell>
        </row>
        <row r="34">
          <cell r="E34" t="str">
            <v>Automatic Extraction of Structural Model from Semi Structured Software Requirement Specification</v>
          </cell>
        </row>
        <row r="35">
          <cell r="E35" t="str">
            <v>Identifying domain elements from textual specifications</v>
          </cell>
        </row>
        <row r="36">
          <cell r="E36" t="str">
            <v>AnModeler: A tool for generating domain models from textual specifications</v>
          </cell>
        </row>
        <row r="37">
          <cell r="E37" t="str">
            <v>A controlled natural language interface to class models</v>
          </cell>
        </row>
        <row r="38">
          <cell r="E38" t="str">
            <v>SBVR2UML: A challenging transformation</v>
          </cell>
        </row>
        <row r="39">
          <cell r="E39" t="str">
            <v>Automatic generation of uml diagrams from scenario-based user requirements</v>
          </cell>
        </row>
        <row r="40">
          <cell r="E40" t="str">
            <v>Extracting domain models from natural-language requirements: Approach and industrial evaluation</v>
          </cell>
        </row>
        <row r="41">
          <cell r="E41" t="str">
            <v>Automated Traceability for Domain Modelling Decisions Empowered by Artificial Intelligence</v>
          </cell>
        </row>
        <row r="42">
          <cell r="E42" t="str">
            <v>DoMoBOT: A bot for automated and interactive domain modelling</v>
          </cell>
        </row>
        <row r="43">
          <cell r="E43" t="str">
            <v>From User Stories to UML Diagrams Driven by Ontological and Production Model</v>
          </cell>
        </row>
        <row r="44">
          <cell r="E44" t="str">
            <v>Static UML Model Generator from Analysis of Requirements (SUGAR)</v>
          </cell>
        </row>
        <row r="45">
          <cell r="E45" t="str">
            <v>Towards Queryable and Traceable Domain Models</v>
          </cell>
        </row>
        <row r="46">
          <cell r="E46" t="str">
            <v>Automatic Generation Method of Airborne Display and Control System Requirement Domain Model Based on NLP</v>
          </cell>
        </row>
        <row r="47">
          <cell r="E47" t="str">
            <v>TRAM: A tool for transforming textual requirements into analysis models</v>
          </cell>
        </row>
        <row r="48">
          <cell r="E48" t="str">
            <v>An innovative approach for generating static UML models from natural language requirements</v>
          </cell>
        </row>
        <row r="49">
          <cell r="E49" t="str">
            <v>Generating class models using binary space partition algorithm</v>
          </cell>
        </row>
        <row r="50">
          <cell r="E50" t="str">
            <v>A Deep Learning Approach to UML Class Diagrams Discovery from Textual Specifications of Software Systems</v>
          </cell>
        </row>
        <row r="51">
          <cell r="E51" t="str">
            <v>Impact of passive and negative sentences in automatic generation of static UML diagram using NLP</v>
          </cell>
        </row>
        <row r="52">
          <cell r="E52" t="str">
            <v>A novel natural language processing (NLP) approach to automatically generate conceptual class model from initial software requirements</v>
          </cell>
        </row>
        <row r="53">
          <cell r="E53" t="str">
            <v>Software requirement elicitation using natural language processing</v>
          </cell>
        </row>
        <row r="54">
          <cell r="E54" t="str">
            <v>A framework for automated object oriented analysis of natural language software specifications</v>
          </cell>
        </row>
        <row r="55">
          <cell r="E55" t="str">
            <v>PARADIGMA: A support tool for requirements elicitation and modeling based on natural language proceesing [PARADIGMA: Uma ferramenta de apoio a elieitacao e modelagem de requisitos baseada em processamento de linguagem natural]</v>
          </cell>
        </row>
        <row r="56">
          <cell r="E56" t="str">
            <v>Domain ontology based class diagram generation from functional requirements</v>
          </cell>
        </row>
        <row r="57">
          <cell r="E57" t="str">
            <v>Automatic generation of UML diagrams from product requirements described by natural language</v>
          </cell>
        </row>
        <row r="58">
          <cell r="E58" t="str">
            <v>Towards a Generation of Class Diagram from User Stories in Agile Methods</v>
          </cell>
        </row>
        <row r="59">
          <cell r="E59" t="str">
            <v>Transformation of SBVR business design to UML models</v>
          </cell>
        </row>
        <row r="60">
          <cell r="E60" t="str">
            <v>Utilizing NL text for generating UML diagrams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A83091-C4EA-4DB6-BF7F-41039F2E0DB7}" name="Table1" displayName="Table1" ref="A1:J129" totalsRowShown="0" headerRowDxfId="6" headerRowBorderDxfId="5" tableBorderDxfId="4">
  <autoFilter ref="A1:J129" xr:uid="{3AA83091-C4EA-4DB6-BF7F-41039F2E0DB7}"/>
  <tableColumns count="10">
    <tableColumn id="1" xr3:uid="{BF923194-29DC-4553-B5B3-5C23C6C2968E}" name="Checked" dataDxfId="3">
      <calculatedColumnFormula>_xlfn.XLOOKUP(E2,[1]SB3_total!$E:$E,[1]SB3_total!$A:$A,"")</calculatedColumnFormula>
    </tableColumn>
    <tableColumn id="2" xr3:uid="{EDD08F99-BF5D-4B44-94ED-66F0CE52D18F}" name="Include" dataDxfId="2">
      <calculatedColumnFormula>_xlfn.XLOOKUP(E2,[1]SB3_total!$E:$E,[1]SB3_total!$B:$B,"")</calculatedColumnFormula>
    </tableColumn>
    <tableColumn id="3" xr3:uid="{6A2B4BB4-A66C-465D-B843-5F0D54325F06}" name="Note"/>
    <tableColumn id="4" xr3:uid="{CA2C24B3-503F-4A31-94D2-4468E1679B59}" name="Authors"/>
    <tableColumn id="5" xr3:uid="{F304AC09-552E-47F1-9AEA-6C9F62442A61}" name="Title" dataDxfId="1"/>
    <tableColumn id="6" xr3:uid="{3C437519-E2B8-4DDA-AF4C-57BAF7D04CB2}" name="Year"/>
    <tableColumn id="7" xr3:uid="{4BCA0474-733B-4EAD-8CCF-F9B1A7AB081A}" name="Link"/>
    <tableColumn id="8" xr3:uid="{3FFAE94B-6600-4E9C-842A-ECFA6ED6E637}" name="Source"/>
    <tableColumn id="9" xr3:uid="{C46391A2-C96A-4473-8146-54A4059B2410}" name="cite/ref"/>
    <tableColumn id="10" xr3:uid="{4247A5B5-F454-4F89-B42B-8B9DB3810D39}" name="check" dataDxfId="0">
      <calculatedColumnFormula>COUNTIF([2]SB!$E:$E,E2)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F7CD-F550-4CD1-B7CC-F47F7E57A875}">
  <dimension ref="A1:M129"/>
  <sheetViews>
    <sheetView tabSelected="1" zoomScale="55" zoomScaleNormal="55" workbookViewId="0">
      <pane ySplit="1" topLeftCell="A63" activePane="bottomLeft" state="frozen"/>
      <selection pane="bottomLeft" activeCell="G72" sqref="G72"/>
    </sheetView>
  </sheetViews>
  <sheetFormatPr defaultRowHeight="15" x14ac:dyDescent="0.25"/>
  <cols>
    <col min="1" max="1" width="10.7109375" customWidth="1"/>
    <col min="2" max="2" width="9.7109375" customWidth="1"/>
    <col min="4" max="4" width="10.140625" customWidth="1"/>
    <col min="5" max="5" width="37.28515625" customWidth="1"/>
    <col min="7" max="7" width="20.5703125" customWidth="1"/>
    <col min="9" max="9" width="9.85546875" customWidth="1"/>
    <col min="12" max="12" width="9.140625" style="5"/>
  </cols>
  <sheetData>
    <row r="1" spans="1:13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M1" s="4">
        <f>_xlfn.AGGREGATE(9,6,L:L)</f>
        <v>0</v>
      </c>
    </row>
    <row r="2" spans="1:13" x14ac:dyDescent="0.25">
      <c r="A2" t="str">
        <f>_xlfn.XLOOKUP(E2,[1]SB3_total!$E:$E,[1]SB3_total!$A:$A,"")</f>
        <v>X</v>
      </c>
      <c r="B2">
        <f>_xlfn.XLOOKUP(E2,[1]SB3_total!$E:$E,[1]SB3_total!$B:$B,"")</f>
        <v>0</v>
      </c>
      <c r="C2" s="1"/>
      <c r="D2" t="s">
        <v>14</v>
      </c>
      <c r="E2" t="s">
        <v>15</v>
      </c>
      <c r="F2">
        <v>2022</v>
      </c>
      <c r="G2" t="s">
        <v>16</v>
      </c>
      <c r="H2" s="1" t="s">
        <v>121</v>
      </c>
      <c r="I2" s="1" t="s">
        <v>22</v>
      </c>
      <c r="J2" s="1">
        <f>COUNTIF([2]SB!$E:$E,E2)</f>
        <v>0</v>
      </c>
      <c r="L2" s="5">
        <f>IF(AND(A2="",SEARCH("scopus",G2)),1,0)</f>
        <v>0</v>
      </c>
    </row>
    <row r="3" spans="1:13" x14ac:dyDescent="0.25">
      <c r="A3" t="str">
        <f>_xlfn.XLOOKUP(E3,[1]SB3_total!$E:$E,[1]SB3_total!$A:$A,"")</f>
        <v>X</v>
      </c>
      <c r="B3" t="str">
        <f>_xlfn.XLOOKUP(E3,[1]SB3_total!$E:$E,[1]SB3_total!$B:$B,"")</f>
        <v>X</v>
      </c>
      <c r="D3" t="s">
        <v>14</v>
      </c>
      <c r="E3" t="s">
        <v>11</v>
      </c>
      <c r="F3">
        <v>2022</v>
      </c>
      <c r="G3" t="s">
        <v>111</v>
      </c>
      <c r="H3" s="1" t="s">
        <v>121</v>
      </c>
      <c r="I3" s="1" t="s">
        <v>22</v>
      </c>
      <c r="J3" s="1">
        <f>COUNTIF([2]SB!$E:$E,E3)</f>
        <v>1</v>
      </c>
      <c r="L3" s="5">
        <f t="shared" ref="L3:L66" si="0">IF(AND(A3="",SEARCH("scopus",G3)),1,0)</f>
        <v>0</v>
      </c>
    </row>
    <row r="4" spans="1:13" x14ac:dyDescent="0.25">
      <c r="A4" t="str">
        <f>_xlfn.XLOOKUP(E4,[1]SB3_total!$E:$E,[1]SB3_total!$A:$A,"")</f>
        <v>X</v>
      </c>
      <c r="B4" t="str">
        <f>_xlfn.XLOOKUP(E4,[1]SB3_total!$E:$E,[1]SB3_total!$B:$B,"")</f>
        <v>X</v>
      </c>
      <c r="C4" s="1"/>
      <c r="D4" t="s">
        <v>14</v>
      </c>
      <c r="E4" t="s">
        <v>18</v>
      </c>
      <c r="F4">
        <v>2021</v>
      </c>
      <c r="G4" t="s">
        <v>19</v>
      </c>
      <c r="H4" s="1" t="s">
        <v>121</v>
      </c>
      <c r="I4" s="1" t="s">
        <v>22</v>
      </c>
      <c r="J4" s="1">
        <f>COUNTIF([2]SB!$E:$E,E4)</f>
        <v>1</v>
      </c>
      <c r="L4" s="5">
        <f t="shared" si="0"/>
        <v>0</v>
      </c>
    </row>
    <row r="5" spans="1:13" x14ac:dyDescent="0.25">
      <c r="A5" t="str">
        <f>_xlfn.XLOOKUP(E5,[1]SB3_total!$E:$E,[1]SB3_total!$A:$A,"")</f>
        <v>X</v>
      </c>
      <c r="B5" t="str">
        <f>_xlfn.XLOOKUP(E5,[1]SB3_total!$E:$E,[1]SB3_total!$B:$B,"")</f>
        <v>X</v>
      </c>
      <c r="D5" t="s">
        <v>14</v>
      </c>
      <c r="E5" t="s">
        <v>112</v>
      </c>
      <c r="F5">
        <v>2020</v>
      </c>
      <c r="G5" t="s">
        <v>113</v>
      </c>
      <c r="H5" s="1" t="s">
        <v>121</v>
      </c>
      <c r="I5" s="1" t="s">
        <v>22</v>
      </c>
      <c r="J5" s="1">
        <f>COUNTIF([2]SB!$E:$E,E5)</f>
        <v>1</v>
      </c>
      <c r="L5" s="5">
        <f t="shared" si="0"/>
        <v>0</v>
      </c>
    </row>
    <row r="6" spans="1:13" x14ac:dyDescent="0.25">
      <c r="A6" t="str">
        <f>_xlfn.XLOOKUP(E6,[1]SB3_total!$E:$E,[1]SB3_total!$A:$A,"")</f>
        <v>X</v>
      </c>
      <c r="B6">
        <f>_xlfn.XLOOKUP(E6,[1]SB3_total!$E:$E,[1]SB3_total!$B:$B,"")</f>
        <v>0</v>
      </c>
      <c r="D6" t="s">
        <v>13</v>
      </c>
      <c r="E6" t="s">
        <v>114</v>
      </c>
      <c r="F6">
        <v>2020</v>
      </c>
      <c r="G6" t="s">
        <v>115</v>
      </c>
      <c r="H6" s="1" t="s">
        <v>121</v>
      </c>
      <c r="I6" s="1" t="s">
        <v>22</v>
      </c>
      <c r="J6" s="1">
        <f>COUNTIF([2]SB!$E:$E,E6)</f>
        <v>0</v>
      </c>
      <c r="L6" s="5">
        <f t="shared" si="0"/>
        <v>0</v>
      </c>
    </row>
    <row r="7" spans="1:13" x14ac:dyDescent="0.25">
      <c r="A7" t="s">
        <v>120</v>
      </c>
      <c r="B7" t="str">
        <f>_xlfn.XLOOKUP(E7,[1]SB3_total!$E:$E,[1]SB3_total!$B:$B,"")</f>
        <v/>
      </c>
      <c r="D7" t="s">
        <v>122</v>
      </c>
      <c r="E7" t="s">
        <v>123</v>
      </c>
      <c r="F7">
        <v>1993</v>
      </c>
      <c r="G7" t="s">
        <v>124</v>
      </c>
      <c r="H7" s="1" t="s">
        <v>121</v>
      </c>
      <c r="I7" t="s">
        <v>10</v>
      </c>
      <c r="J7" s="1">
        <f>COUNTIF([2]SB!$E:$E,E7)</f>
        <v>0</v>
      </c>
      <c r="L7" s="5">
        <f t="shared" si="0"/>
        <v>0</v>
      </c>
    </row>
    <row r="8" spans="1:13" x14ac:dyDescent="0.25">
      <c r="A8">
        <f>_xlfn.XLOOKUP(E8,[1]SB3_total!$E:$E,[1]SB3_total!$A:$A,"")</f>
        <v>0</v>
      </c>
      <c r="B8">
        <f>_xlfn.XLOOKUP(E8,[1]SB3_total!$E:$E,[1]SB3_total!$B:$B,"")</f>
        <v>0</v>
      </c>
      <c r="D8" t="s">
        <v>81</v>
      </c>
      <c r="E8" t="s">
        <v>12</v>
      </c>
      <c r="F8">
        <v>2000</v>
      </c>
      <c r="G8" t="s">
        <v>20</v>
      </c>
      <c r="H8" s="1" t="s">
        <v>121</v>
      </c>
      <c r="I8" t="s">
        <v>10</v>
      </c>
      <c r="J8" s="1">
        <f>COUNTIF([2]SB!$E:$E,E8)</f>
        <v>0</v>
      </c>
      <c r="L8" s="5" t="e">
        <f t="shared" si="0"/>
        <v>#VALUE!</v>
      </c>
    </row>
    <row r="9" spans="1:13" x14ac:dyDescent="0.25">
      <c r="A9">
        <f>_xlfn.XLOOKUP(E9,[1]SB3_total!$E:$E,[1]SB3_total!$A:$A,"")</f>
        <v>0</v>
      </c>
      <c r="B9">
        <f>_xlfn.XLOOKUP(E9,[1]SB3_total!$E:$E,[1]SB3_total!$B:$B,"")</f>
        <v>0</v>
      </c>
      <c r="D9" t="s">
        <v>82</v>
      </c>
      <c r="E9" t="s">
        <v>12</v>
      </c>
      <c r="F9">
        <v>1994</v>
      </c>
      <c r="G9" t="s">
        <v>20</v>
      </c>
      <c r="H9" s="1" t="s">
        <v>121</v>
      </c>
      <c r="I9" t="s">
        <v>10</v>
      </c>
      <c r="J9" s="1">
        <f>COUNTIF([2]SB!$E:$E,E9)</f>
        <v>0</v>
      </c>
      <c r="L9" s="5" t="e">
        <f t="shared" si="0"/>
        <v>#VALUE!</v>
      </c>
    </row>
    <row r="10" spans="1:13" x14ac:dyDescent="0.25">
      <c r="A10" t="str">
        <f>_xlfn.XLOOKUP(E10,[1]SB3_total!$E:$E,[1]SB3_total!$A:$A,"")</f>
        <v/>
      </c>
      <c r="B10" t="str">
        <f>_xlfn.XLOOKUP(E10,[1]SB3_total!$E:$E,[1]SB3_total!$B:$B,"")</f>
        <v/>
      </c>
      <c r="D10" t="s">
        <v>125</v>
      </c>
      <c r="E10" t="s">
        <v>126</v>
      </c>
      <c r="F10">
        <v>2004</v>
      </c>
      <c r="G10" t="s">
        <v>20</v>
      </c>
      <c r="H10" s="1" t="s">
        <v>121</v>
      </c>
      <c r="I10" t="s">
        <v>10</v>
      </c>
      <c r="J10" s="1">
        <f>COUNTIF([2]SB!$E:$E,E10)</f>
        <v>0</v>
      </c>
      <c r="L10" s="5" t="e">
        <f t="shared" si="0"/>
        <v>#VALUE!</v>
      </c>
    </row>
    <row r="11" spans="1:13" x14ac:dyDescent="0.25">
      <c r="A11" t="str">
        <f>_xlfn.XLOOKUP(E11,[1]SB3_total!$E:$E,[1]SB3_total!$A:$A,"")</f>
        <v>X</v>
      </c>
      <c r="B11">
        <f>_xlfn.XLOOKUP(E11,[1]SB3_total!$E:$E,[1]SB3_total!$B:$B,"")</f>
        <v>0</v>
      </c>
      <c r="D11" t="s">
        <v>99</v>
      </c>
      <c r="E11" t="s">
        <v>100</v>
      </c>
      <c r="F11">
        <v>1996</v>
      </c>
      <c r="G11" t="s">
        <v>101</v>
      </c>
      <c r="H11" s="1" t="s">
        <v>121</v>
      </c>
      <c r="I11" t="s">
        <v>10</v>
      </c>
      <c r="J11" s="1">
        <f>COUNTIF([2]SB!$E:$E,E11)</f>
        <v>0</v>
      </c>
      <c r="L11" s="5">
        <f t="shared" si="0"/>
        <v>0</v>
      </c>
    </row>
    <row r="12" spans="1:13" x14ac:dyDescent="0.25">
      <c r="A12" t="str">
        <f>_xlfn.XLOOKUP(E12,[1]SB3_total!$E:$E,[1]SB3_total!$A:$A,"")</f>
        <v/>
      </c>
      <c r="B12" t="str">
        <f>_xlfn.XLOOKUP(E12,[1]SB3_total!$E:$E,[1]SB3_total!$B:$B,"")</f>
        <v/>
      </c>
      <c r="D12" t="s">
        <v>127</v>
      </c>
      <c r="E12" t="s">
        <v>128</v>
      </c>
      <c r="F12">
        <v>2004</v>
      </c>
      <c r="G12" t="s">
        <v>20</v>
      </c>
      <c r="H12" s="1" t="s">
        <v>121</v>
      </c>
      <c r="I12" t="s">
        <v>10</v>
      </c>
      <c r="J12" s="1">
        <f>COUNTIF([2]SB!$E:$E,E12)</f>
        <v>0</v>
      </c>
      <c r="L12" s="5" t="e">
        <f t="shared" si="0"/>
        <v>#VALUE!</v>
      </c>
    </row>
    <row r="13" spans="1:13" x14ac:dyDescent="0.25">
      <c r="A13">
        <f>_xlfn.XLOOKUP(E13,[1]SB3_total!$E:$E,[1]SB3_total!$A:$A,"")</f>
        <v>0</v>
      </c>
      <c r="B13">
        <f>_xlfn.XLOOKUP(E13,[1]SB3_total!$E:$E,[1]SB3_total!$B:$B,"")</f>
        <v>0</v>
      </c>
      <c r="D13" t="s">
        <v>21</v>
      </c>
      <c r="E13" t="s">
        <v>12</v>
      </c>
      <c r="F13">
        <v>0</v>
      </c>
      <c r="G13" t="s">
        <v>20</v>
      </c>
      <c r="H13" s="1" t="s">
        <v>121</v>
      </c>
      <c r="I13" t="s">
        <v>10</v>
      </c>
      <c r="J13" s="1">
        <f>COUNTIF([2]SB!$E:$E,E13)</f>
        <v>0</v>
      </c>
      <c r="L13" s="5" t="e">
        <f t="shared" si="0"/>
        <v>#VALUE!</v>
      </c>
    </row>
    <row r="14" spans="1:13" x14ac:dyDescent="0.25">
      <c r="A14">
        <f>_xlfn.XLOOKUP(E14,[1]SB3_total!$E:$E,[1]SB3_total!$A:$A,"")</f>
        <v>0</v>
      </c>
      <c r="B14">
        <f>_xlfn.XLOOKUP(E14,[1]SB3_total!$E:$E,[1]SB3_total!$B:$B,"")</f>
        <v>0</v>
      </c>
      <c r="D14" t="s">
        <v>129</v>
      </c>
      <c r="E14" t="s">
        <v>12</v>
      </c>
      <c r="F14">
        <v>2004</v>
      </c>
      <c r="G14" t="s">
        <v>20</v>
      </c>
      <c r="H14" s="1" t="s">
        <v>121</v>
      </c>
      <c r="I14" t="s">
        <v>10</v>
      </c>
      <c r="J14" s="1">
        <f>COUNTIF([2]SB!$E:$E,E14)</f>
        <v>0</v>
      </c>
      <c r="L14" s="5" t="e">
        <f t="shared" si="0"/>
        <v>#VALUE!</v>
      </c>
    </row>
    <row r="15" spans="1:13" x14ac:dyDescent="0.25">
      <c r="A15">
        <f>_xlfn.XLOOKUP(E15,[1]SB3_total!$E:$E,[1]SB3_total!$A:$A,"")</f>
        <v>0</v>
      </c>
      <c r="B15">
        <f>_xlfn.XLOOKUP(E15,[1]SB3_total!$E:$E,[1]SB3_total!$B:$B,"")</f>
        <v>0</v>
      </c>
      <c r="D15" t="s">
        <v>17</v>
      </c>
      <c r="E15" t="s">
        <v>12</v>
      </c>
      <c r="F15">
        <v>2012</v>
      </c>
      <c r="G15" t="s">
        <v>20</v>
      </c>
      <c r="H15" s="1" t="s">
        <v>121</v>
      </c>
      <c r="I15" t="s">
        <v>10</v>
      </c>
      <c r="J15" s="1">
        <f>COUNTIF([2]SB!$E:$E,E15)</f>
        <v>0</v>
      </c>
      <c r="L15" s="5" t="e">
        <f t="shared" si="0"/>
        <v>#VALUE!</v>
      </c>
    </row>
    <row r="16" spans="1:13" x14ac:dyDescent="0.25">
      <c r="A16">
        <f>_xlfn.XLOOKUP(E16,[1]SB3_total!$E:$E,[1]SB3_total!$A:$A,"")</f>
        <v>0</v>
      </c>
      <c r="B16">
        <f>_xlfn.XLOOKUP(E16,[1]SB3_total!$E:$E,[1]SB3_total!$B:$B,"")</f>
        <v>0</v>
      </c>
      <c r="D16" t="s">
        <v>21</v>
      </c>
      <c r="E16" t="s">
        <v>12</v>
      </c>
      <c r="F16">
        <v>0</v>
      </c>
      <c r="G16" t="s">
        <v>20</v>
      </c>
      <c r="H16" s="1" t="s">
        <v>121</v>
      </c>
      <c r="I16" t="s">
        <v>10</v>
      </c>
      <c r="J16" s="1">
        <f>COUNTIF([2]SB!$E:$E,E16)</f>
        <v>0</v>
      </c>
      <c r="L16" s="5" t="e">
        <f t="shared" si="0"/>
        <v>#VALUE!</v>
      </c>
    </row>
    <row r="17" spans="1:12" x14ac:dyDescent="0.25">
      <c r="A17">
        <f>_xlfn.XLOOKUP(E17,[1]SB3_total!$E:$E,[1]SB3_total!$A:$A,"")</f>
        <v>0</v>
      </c>
      <c r="B17">
        <f>_xlfn.XLOOKUP(E17,[1]SB3_total!$E:$E,[1]SB3_total!$B:$B,"")</f>
        <v>0</v>
      </c>
      <c r="D17" t="s">
        <v>21</v>
      </c>
      <c r="E17" t="s">
        <v>12</v>
      </c>
      <c r="F17">
        <v>0</v>
      </c>
      <c r="G17" t="s">
        <v>20</v>
      </c>
      <c r="H17" s="1" t="s">
        <v>121</v>
      </c>
      <c r="I17" t="s">
        <v>10</v>
      </c>
      <c r="J17" s="1">
        <f>COUNTIF([2]SB!$E:$E,E17)</f>
        <v>0</v>
      </c>
      <c r="L17" s="5" t="e">
        <f t="shared" si="0"/>
        <v>#VALUE!</v>
      </c>
    </row>
    <row r="18" spans="1:12" x14ac:dyDescent="0.25">
      <c r="A18">
        <f>_xlfn.XLOOKUP(E18,[1]SB3_total!$E:$E,[1]SB3_total!$A:$A,"")</f>
        <v>0</v>
      </c>
      <c r="B18">
        <f>_xlfn.XLOOKUP(E18,[1]SB3_total!$E:$E,[1]SB3_total!$B:$B,"")</f>
        <v>0</v>
      </c>
      <c r="D18" t="s">
        <v>130</v>
      </c>
      <c r="E18" t="s">
        <v>12</v>
      </c>
      <c r="F18">
        <v>0</v>
      </c>
      <c r="G18" t="s">
        <v>20</v>
      </c>
      <c r="H18" s="1" t="s">
        <v>121</v>
      </c>
      <c r="I18" t="s">
        <v>10</v>
      </c>
      <c r="J18" s="1">
        <f>COUNTIF([2]SB!$E:$E,E18)</f>
        <v>0</v>
      </c>
      <c r="L18" s="5" t="e">
        <f t="shared" si="0"/>
        <v>#VALUE!</v>
      </c>
    </row>
    <row r="19" spans="1:12" x14ac:dyDescent="0.25">
      <c r="A19">
        <f>_xlfn.XLOOKUP(E19,[1]SB3_total!$E:$E,[1]SB3_total!$A:$A,"")</f>
        <v>0</v>
      </c>
      <c r="B19">
        <f>_xlfn.XLOOKUP(E19,[1]SB3_total!$E:$E,[1]SB3_total!$B:$B,"")</f>
        <v>0</v>
      </c>
      <c r="D19" t="s">
        <v>21</v>
      </c>
      <c r="E19" t="s">
        <v>12</v>
      </c>
      <c r="F19">
        <v>0</v>
      </c>
      <c r="G19" t="s">
        <v>20</v>
      </c>
      <c r="H19" s="1" t="s">
        <v>121</v>
      </c>
      <c r="I19" t="s">
        <v>10</v>
      </c>
      <c r="J19" s="1">
        <f>COUNTIF([2]SB!$E:$E,E19)</f>
        <v>0</v>
      </c>
      <c r="L19" s="5" t="e">
        <f t="shared" si="0"/>
        <v>#VALUE!</v>
      </c>
    </row>
    <row r="20" spans="1:12" x14ac:dyDescent="0.25">
      <c r="A20">
        <f>_xlfn.XLOOKUP(E20,[1]SB3_total!$E:$E,[1]SB3_total!$A:$A,"")</f>
        <v>0</v>
      </c>
      <c r="B20">
        <f>_xlfn.XLOOKUP(E20,[1]SB3_total!$E:$E,[1]SB3_total!$B:$B,"")</f>
        <v>0</v>
      </c>
      <c r="D20" t="s">
        <v>21</v>
      </c>
      <c r="E20" t="s">
        <v>12</v>
      </c>
      <c r="F20">
        <v>0</v>
      </c>
      <c r="G20" t="s">
        <v>20</v>
      </c>
      <c r="H20" s="1" t="s">
        <v>121</v>
      </c>
      <c r="I20" t="s">
        <v>10</v>
      </c>
      <c r="J20" s="1">
        <f>COUNTIF([2]SB!$E:$E,E20)</f>
        <v>0</v>
      </c>
      <c r="L20" s="5" t="e">
        <f t="shared" si="0"/>
        <v>#VALUE!</v>
      </c>
    </row>
    <row r="21" spans="1:12" x14ac:dyDescent="0.25">
      <c r="A21" t="str">
        <f>_xlfn.XLOOKUP(E21,[1]SB3_total!$E:$E,[1]SB3_total!$A:$A,"")</f>
        <v>X</v>
      </c>
      <c r="B21">
        <f>_xlfn.XLOOKUP(E21,[1]SB3_total!$E:$E,[1]SB3_total!$B:$B,"")</f>
        <v>0</v>
      </c>
      <c r="D21" t="s">
        <v>91</v>
      </c>
      <c r="E21" t="s">
        <v>92</v>
      </c>
      <c r="F21">
        <v>2023</v>
      </c>
      <c r="G21" t="s">
        <v>93</v>
      </c>
      <c r="H21" s="1" t="s">
        <v>131</v>
      </c>
      <c r="I21" t="s">
        <v>22</v>
      </c>
      <c r="J21" s="1">
        <f>COUNTIF([2]SB!$E:$E,E21)</f>
        <v>0</v>
      </c>
      <c r="L21" s="5">
        <f t="shared" si="0"/>
        <v>0</v>
      </c>
    </row>
    <row r="22" spans="1:12" x14ac:dyDescent="0.25">
      <c r="A22" t="str">
        <f>_xlfn.XLOOKUP(E22,[1]SB3_total!$E:$E,[1]SB3_total!$A:$A,"")</f>
        <v>X</v>
      </c>
      <c r="B22" t="str">
        <f>_xlfn.XLOOKUP(E22,[1]SB3_total!$E:$E,[1]SB3_total!$B:$B,"")</f>
        <v>X</v>
      </c>
      <c r="D22" t="s">
        <v>64</v>
      </c>
      <c r="E22" t="s">
        <v>65</v>
      </c>
      <c r="F22">
        <v>2021</v>
      </c>
      <c r="G22" t="s">
        <v>66</v>
      </c>
      <c r="H22" s="1" t="s">
        <v>131</v>
      </c>
      <c r="I22" t="s">
        <v>22</v>
      </c>
      <c r="J22" s="1">
        <f>COUNTIF([2]SB!$E:$E,E22)</f>
        <v>1</v>
      </c>
      <c r="L22" s="5">
        <f>IF(AND(A22="",SEARCH("scopus",G22)),1,0)</f>
        <v>0</v>
      </c>
    </row>
    <row r="23" spans="1:12" x14ac:dyDescent="0.25">
      <c r="A23">
        <f>_xlfn.XLOOKUP(E23,[1]SB3_total!$E:$E,[1]SB3_total!$A:$A,"")</f>
        <v>0</v>
      </c>
      <c r="B23">
        <f>_xlfn.XLOOKUP(E23,[1]SB3_total!$E:$E,[1]SB3_total!$B:$B,"")</f>
        <v>0</v>
      </c>
      <c r="D23" t="s">
        <v>89</v>
      </c>
      <c r="E23" t="s">
        <v>12</v>
      </c>
      <c r="F23">
        <v>1999</v>
      </c>
      <c r="G23" t="s">
        <v>20</v>
      </c>
      <c r="H23" s="1" t="s">
        <v>131</v>
      </c>
      <c r="I23" t="s">
        <v>10</v>
      </c>
      <c r="J23" s="1">
        <f>COUNTIF([2]SB!$E:$E,E23)</f>
        <v>0</v>
      </c>
      <c r="L23" s="5" t="e">
        <f t="shared" si="0"/>
        <v>#VALUE!</v>
      </c>
    </row>
    <row r="24" spans="1:12" x14ac:dyDescent="0.25">
      <c r="A24" t="s">
        <v>120</v>
      </c>
      <c r="B24" t="str">
        <f>_xlfn.XLOOKUP(E24,[1]SB3_total!$E:$E,[1]SB3_total!$B:$B,"")</f>
        <v/>
      </c>
      <c r="D24" t="s">
        <v>116</v>
      </c>
      <c r="E24" t="s">
        <v>132</v>
      </c>
      <c r="F24">
        <v>1976</v>
      </c>
      <c r="G24" t="s">
        <v>133</v>
      </c>
      <c r="H24" s="1" t="s">
        <v>131</v>
      </c>
      <c r="I24" t="s">
        <v>10</v>
      </c>
      <c r="J24" s="1">
        <f>COUNTIF([2]SB!$E:$E,E24)</f>
        <v>0</v>
      </c>
      <c r="L24" s="5">
        <f t="shared" si="0"/>
        <v>0</v>
      </c>
    </row>
    <row r="25" spans="1:12" x14ac:dyDescent="0.25">
      <c r="A25" t="s">
        <v>120</v>
      </c>
      <c r="B25" t="str">
        <f>_xlfn.XLOOKUP(E25,[1]SB3_total!$E:$E,[1]SB3_total!$B:$B,"")</f>
        <v/>
      </c>
      <c r="D25" t="s">
        <v>134</v>
      </c>
      <c r="E25" t="s">
        <v>135</v>
      </c>
      <c r="F25">
        <v>2004</v>
      </c>
      <c r="G25" t="s">
        <v>136</v>
      </c>
      <c r="H25" s="1" t="s">
        <v>131</v>
      </c>
      <c r="I25" t="s">
        <v>10</v>
      </c>
      <c r="J25" s="1">
        <f>COUNTIF([2]SB!$E:$E,E25)</f>
        <v>0</v>
      </c>
      <c r="L25" s="5">
        <f t="shared" si="0"/>
        <v>0</v>
      </c>
    </row>
    <row r="26" spans="1:12" x14ac:dyDescent="0.25">
      <c r="A26">
        <f>_xlfn.XLOOKUP(E26,[1]SB3_total!$E:$E,[1]SB3_total!$A:$A,"")</f>
        <v>0</v>
      </c>
      <c r="B26">
        <f>_xlfn.XLOOKUP(E26,[1]SB3_total!$E:$E,[1]SB3_total!$B:$B,"")</f>
        <v>0</v>
      </c>
      <c r="D26" t="s">
        <v>137</v>
      </c>
      <c r="E26" t="s">
        <v>12</v>
      </c>
      <c r="F26">
        <v>1997</v>
      </c>
      <c r="G26" t="s">
        <v>20</v>
      </c>
      <c r="H26" s="1" t="s">
        <v>131</v>
      </c>
      <c r="I26" t="s">
        <v>10</v>
      </c>
      <c r="J26" s="1">
        <f>COUNTIF([2]SB!$E:$E,E26)</f>
        <v>0</v>
      </c>
      <c r="L26" s="5" t="e">
        <f t="shared" si="0"/>
        <v>#VALUE!</v>
      </c>
    </row>
    <row r="27" spans="1:12" x14ac:dyDescent="0.25">
      <c r="A27" t="str">
        <f>_xlfn.XLOOKUP(E27,[1]SB3_total!$E:$E,[1]SB3_total!$A:$A,"")</f>
        <v/>
      </c>
      <c r="B27" t="str">
        <f>_xlfn.XLOOKUP(E27,[1]SB3_total!$E:$E,[1]SB3_total!$B:$B,"")</f>
        <v/>
      </c>
      <c r="D27" t="s">
        <v>21</v>
      </c>
      <c r="E27" t="s">
        <v>138</v>
      </c>
      <c r="F27">
        <v>1990</v>
      </c>
      <c r="G27" t="s">
        <v>20</v>
      </c>
      <c r="H27" s="1" t="s">
        <v>131</v>
      </c>
      <c r="I27" t="s">
        <v>10</v>
      </c>
      <c r="J27" s="1">
        <f>COUNTIF([2]SB!$E:$E,E27)</f>
        <v>0</v>
      </c>
      <c r="L27" s="5" t="e">
        <f t="shared" si="0"/>
        <v>#VALUE!</v>
      </c>
    </row>
    <row r="28" spans="1:12" x14ac:dyDescent="0.25">
      <c r="A28" t="s">
        <v>120</v>
      </c>
      <c r="B28" t="str">
        <f>_xlfn.XLOOKUP(E28,[1]SB3_total!$E:$E,[1]SB3_total!$B:$B,"")</f>
        <v/>
      </c>
      <c r="D28" t="s">
        <v>139</v>
      </c>
      <c r="E28" t="s">
        <v>140</v>
      </c>
      <c r="F28">
        <v>2000</v>
      </c>
      <c r="G28" t="s">
        <v>141</v>
      </c>
      <c r="H28" s="1" t="s">
        <v>131</v>
      </c>
      <c r="I28" t="s">
        <v>10</v>
      </c>
      <c r="J28" s="1">
        <f>COUNTIF([2]SB!$E:$E,E28)</f>
        <v>0</v>
      </c>
      <c r="L28" s="5">
        <f t="shared" si="0"/>
        <v>0</v>
      </c>
    </row>
    <row r="29" spans="1:12" x14ac:dyDescent="0.25">
      <c r="A29" t="s">
        <v>120</v>
      </c>
      <c r="B29" t="str">
        <f>_xlfn.XLOOKUP(E29,[1]SB3_total!$E:$E,[1]SB3_total!$B:$B,"")</f>
        <v/>
      </c>
      <c r="D29" t="s">
        <v>142</v>
      </c>
      <c r="E29" t="s">
        <v>143</v>
      </c>
      <c r="F29">
        <v>1991</v>
      </c>
      <c r="G29" t="s">
        <v>144</v>
      </c>
      <c r="H29" s="1" t="s">
        <v>131</v>
      </c>
      <c r="I29" t="s">
        <v>10</v>
      </c>
      <c r="J29" s="1">
        <f>COUNTIF([2]SB!$E:$E,E29)</f>
        <v>0</v>
      </c>
      <c r="L29" s="5">
        <f t="shared" si="0"/>
        <v>0</v>
      </c>
    </row>
    <row r="30" spans="1:12" x14ac:dyDescent="0.25">
      <c r="A30" t="s">
        <v>120</v>
      </c>
      <c r="B30" t="str">
        <f>_xlfn.XLOOKUP(E30,[1]SB3_total!$E:$E,[1]SB3_total!$B:$B,"")</f>
        <v/>
      </c>
      <c r="D30" t="s">
        <v>145</v>
      </c>
      <c r="E30" t="s">
        <v>146</v>
      </c>
      <c r="F30">
        <v>2005</v>
      </c>
      <c r="G30" t="s">
        <v>147</v>
      </c>
      <c r="H30" s="1" t="s">
        <v>131</v>
      </c>
      <c r="I30" t="s">
        <v>10</v>
      </c>
      <c r="J30" s="1">
        <f>COUNTIF([2]SB!$E:$E,E30)</f>
        <v>0</v>
      </c>
      <c r="L30" s="5">
        <f t="shared" si="0"/>
        <v>0</v>
      </c>
    </row>
    <row r="31" spans="1:12" x14ac:dyDescent="0.25">
      <c r="A31" t="s">
        <v>120</v>
      </c>
      <c r="B31" t="str">
        <f>_xlfn.XLOOKUP(E31,[1]SB3_total!$E:$E,[1]SB3_total!$B:$B,"")</f>
        <v/>
      </c>
      <c r="D31" t="s">
        <v>148</v>
      </c>
      <c r="E31" t="s">
        <v>149</v>
      </c>
      <c r="F31">
        <v>2004</v>
      </c>
      <c r="G31" t="s">
        <v>150</v>
      </c>
      <c r="H31" s="1" t="s">
        <v>131</v>
      </c>
      <c r="I31" t="s">
        <v>10</v>
      </c>
      <c r="J31" s="1">
        <f>COUNTIF([2]SB!$E:$E,E31)</f>
        <v>0</v>
      </c>
      <c r="L31" s="5">
        <f t="shared" si="0"/>
        <v>0</v>
      </c>
    </row>
    <row r="32" spans="1:12" x14ac:dyDescent="0.25">
      <c r="A32" t="s">
        <v>120</v>
      </c>
      <c r="B32" t="str">
        <f>_xlfn.XLOOKUP(E32,[1]SB3_total!$E:$E,[1]SB3_total!$B:$B,"")</f>
        <v/>
      </c>
      <c r="D32" t="s">
        <v>148</v>
      </c>
      <c r="E32" t="s">
        <v>151</v>
      </c>
      <c r="F32">
        <v>2002</v>
      </c>
      <c r="G32" t="s">
        <v>152</v>
      </c>
      <c r="H32" s="1" t="s">
        <v>131</v>
      </c>
      <c r="I32" t="s">
        <v>10</v>
      </c>
      <c r="J32" s="1">
        <f>COUNTIF([2]SB!$E:$E,E32)</f>
        <v>0</v>
      </c>
      <c r="L32" s="5">
        <f t="shared" si="0"/>
        <v>0</v>
      </c>
    </row>
    <row r="33" spans="1:12" x14ac:dyDescent="0.25">
      <c r="A33" t="s">
        <v>120</v>
      </c>
      <c r="B33" t="str">
        <f>_xlfn.XLOOKUP(E33,[1]SB3_total!$E:$E,[1]SB3_total!$B:$B,"")</f>
        <v/>
      </c>
      <c r="D33" t="s">
        <v>148</v>
      </c>
      <c r="E33" t="s">
        <v>153</v>
      </c>
      <c r="F33">
        <v>2008</v>
      </c>
      <c r="G33" t="s">
        <v>154</v>
      </c>
      <c r="H33" s="1" t="s">
        <v>131</v>
      </c>
      <c r="I33" t="s">
        <v>10</v>
      </c>
      <c r="J33" s="1">
        <f>COUNTIF([2]SB!$E:$E,E33)</f>
        <v>0</v>
      </c>
      <c r="L33" s="5">
        <f t="shared" si="0"/>
        <v>0</v>
      </c>
    </row>
    <row r="34" spans="1:12" x14ac:dyDescent="0.25">
      <c r="A34" t="s">
        <v>120</v>
      </c>
      <c r="B34" t="str">
        <f>_xlfn.XLOOKUP(E34,[1]SB3_total!$E:$E,[1]SB3_total!$B:$B,"")</f>
        <v/>
      </c>
      <c r="D34" t="s">
        <v>155</v>
      </c>
      <c r="E34" t="s">
        <v>156</v>
      </c>
      <c r="F34">
        <v>1994</v>
      </c>
      <c r="G34" t="s">
        <v>157</v>
      </c>
      <c r="H34" s="1" t="s">
        <v>131</v>
      </c>
      <c r="I34" t="s">
        <v>10</v>
      </c>
      <c r="J34" s="1">
        <f>COUNTIF([2]SB!$E:$E,E34)</f>
        <v>0</v>
      </c>
      <c r="L34" s="5">
        <f t="shared" si="0"/>
        <v>0</v>
      </c>
    </row>
    <row r="35" spans="1:12" x14ac:dyDescent="0.25">
      <c r="A35" t="s">
        <v>120</v>
      </c>
      <c r="B35" t="str">
        <f>_xlfn.XLOOKUP(E35,[1]SB3_total!$E:$E,[1]SB3_total!$B:$B,"")</f>
        <v/>
      </c>
      <c r="D35" t="s">
        <v>158</v>
      </c>
      <c r="E35" t="s">
        <v>159</v>
      </c>
      <c r="F35">
        <v>2009</v>
      </c>
      <c r="G35" t="s">
        <v>160</v>
      </c>
      <c r="H35" s="1" t="s">
        <v>131</v>
      </c>
      <c r="I35" t="s">
        <v>10</v>
      </c>
      <c r="J35" s="1">
        <f>COUNTIF([2]SB!$E:$E,E35)</f>
        <v>0</v>
      </c>
      <c r="L35" s="5">
        <f>IF(AND(A35="",SEARCH("scopus",G35)),1,0)</f>
        <v>0</v>
      </c>
    </row>
    <row r="36" spans="1:12" x14ac:dyDescent="0.25">
      <c r="A36" t="s">
        <v>120</v>
      </c>
      <c r="B36" t="str">
        <f>_xlfn.XLOOKUP(E36,[1]SB3_total!$E:$E,[1]SB3_total!$B:$B,"")</f>
        <v/>
      </c>
      <c r="D36" t="s">
        <v>161</v>
      </c>
      <c r="E36" t="s">
        <v>162</v>
      </c>
      <c r="F36">
        <v>1996</v>
      </c>
      <c r="G36" t="s">
        <v>163</v>
      </c>
      <c r="H36" s="1" t="s">
        <v>131</v>
      </c>
      <c r="I36" t="s">
        <v>10</v>
      </c>
      <c r="J36" s="1">
        <f>COUNTIF([2]SB!$E:$E,E36)</f>
        <v>0</v>
      </c>
      <c r="L36" s="5">
        <f t="shared" si="0"/>
        <v>0</v>
      </c>
    </row>
    <row r="37" spans="1:12" x14ac:dyDescent="0.25">
      <c r="A37" t="str">
        <f>_xlfn.XLOOKUP(E37,[1]SB3_total!$E:$E,[1]SB3_total!$A:$A,"")</f>
        <v>X</v>
      </c>
      <c r="B37">
        <f>_xlfn.XLOOKUP(E37,[1]SB3_total!$E:$E,[1]SB3_total!$B:$B,"")</f>
        <v>0</v>
      </c>
      <c r="D37" t="s">
        <v>102</v>
      </c>
      <c r="E37" t="s">
        <v>103</v>
      </c>
      <c r="F37">
        <v>2006</v>
      </c>
      <c r="G37" t="s">
        <v>104</v>
      </c>
      <c r="H37" s="1" t="s">
        <v>131</v>
      </c>
      <c r="I37" t="s">
        <v>10</v>
      </c>
      <c r="J37" s="1">
        <f>COUNTIF([2]SB!$E:$E,E37)</f>
        <v>0</v>
      </c>
      <c r="L37" s="5">
        <f t="shared" si="0"/>
        <v>0</v>
      </c>
    </row>
    <row r="38" spans="1:12" x14ac:dyDescent="0.25">
      <c r="A38" t="s">
        <v>120</v>
      </c>
      <c r="B38" t="str">
        <f>_xlfn.XLOOKUP(E38,[1]SB3_total!$E:$E,[1]SB3_total!$B:$B,"")</f>
        <v/>
      </c>
      <c r="D38" t="s">
        <v>164</v>
      </c>
      <c r="E38" t="s">
        <v>165</v>
      </c>
      <c r="F38">
        <v>2003</v>
      </c>
      <c r="G38" t="s">
        <v>166</v>
      </c>
      <c r="H38" s="1" t="s">
        <v>131</v>
      </c>
      <c r="I38" t="s">
        <v>10</v>
      </c>
      <c r="J38" s="1">
        <f>COUNTIF([2]SB!$E:$E,E38)</f>
        <v>0</v>
      </c>
      <c r="L38" s="5">
        <f t="shared" si="0"/>
        <v>0</v>
      </c>
    </row>
    <row r="39" spans="1:12" x14ac:dyDescent="0.25">
      <c r="A39" t="s">
        <v>120</v>
      </c>
      <c r="B39" t="str">
        <f>_xlfn.XLOOKUP(E39,[1]SB3_total!$E:$E,[1]SB3_total!$B:$B,"")</f>
        <v/>
      </c>
      <c r="D39" t="s">
        <v>167</v>
      </c>
      <c r="E39" t="s">
        <v>168</v>
      </c>
      <c r="F39">
        <v>2005</v>
      </c>
      <c r="G39" t="s">
        <v>169</v>
      </c>
      <c r="H39" s="1" t="s">
        <v>131</v>
      </c>
      <c r="I39" t="s">
        <v>10</v>
      </c>
      <c r="J39" s="1">
        <f>COUNTIF([2]SB!$E:$E,E39)</f>
        <v>0</v>
      </c>
      <c r="L39" s="5">
        <f t="shared" si="0"/>
        <v>0</v>
      </c>
    </row>
    <row r="40" spans="1:12" x14ac:dyDescent="0.25">
      <c r="A40" t="s">
        <v>120</v>
      </c>
      <c r="B40" t="str">
        <f>_xlfn.XLOOKUP(E40,[1]SB3_total!$E:$E,[1]SB3_total!$B:$B,"")</f>
        <v/>
      </c>
      <c r="D40" t="s">
        <v>170</v>
      </c>
      <c r="E40" t="s">
        <v>171</v>
      </c>
      <c r="F40">
        <v>2008</v>
      </c>
      <c r="G40" t="s">
        <v>172</v>
      </c>
      <c r="H40" s="1" t="s">
        <v>131</v>
      </c>
      <c r="I40" t="s">
        <v>10</v>
      </c>
      <c r="J40" s="1">
        <f>COUNTIF([2]SB!$E:$E,E40)</f>
        <v>0</v>
      </c>
      <c r="L40" s="5">
        <f t="shared" si="0"/>
        <v>0</v>
      </c>
    </row>
    <row r="41" spans="1:12" x14ac:dyDescent="0.25">
      <c r="A41" t="str">
        <f>_xlfn.XLOOKUP(E41,[1]SB3_total!$E:$E,[1]SB3_total!$A:$A,"")</f>
        <v/>
      </c>
      <c r="B41" t="str">
        <f>_xlfn.XLOOKUP(E41,[1]SB3_total!$E:$E,[1]SB3_total!$B:$B,"")</f>
        <v/>
      </c>
      <c r="D41" t="s">
        <v>173</v>
      </c>
      <c r="E41" t="s">
        <v>174</v>
      </c>
      <c r="F41">
        <v>2001</v>
      </c>
      <c r="G41" t="s">
        <v>20</v>
      </c>
      <c r="H41" s="1" t="s">
        <v>131</v>
      </c>
      <c r="I41" t="s">
        <v>10</v>
      </c>
      <c r="J41" s="1">
        <f>COUNTIF([2]SB!$E:$E,E41)</f>
        <v>0</v>
      </c>
      <c r="L41" s="5" t="e">
        <f t="shared" si="0"/>
        <v>#VALUE!</v>
      </c>
    </row>
    <row r="42" spans="1:12" x14ac:dyDescent="0.25">
      <c r="A42" t="str">
        <f>_xlfn.XLOOKUP(E42,[1]SB3_total!$E:$E,[1]SB3_total!$A:$A,"")</f>
        <v/>
      </c>
      <c r="B42" t="str">
        <f>_xlfn.XLOOKUP(E42,[1]SB3_total!$E:$E,[1]SB3_total!$B:$B,"")</f>
        <v/>
      </c>
      <c r="D42" t="s">
        <v>175</v>
      </c>
      <c r="E42" t="s">
        <v>176</v>
      </c>
      <c r="F42">
        <v>2006</v>
      </c>
      <c r="G42" t="s">
        <v>20</v>
      </c>
      <c r="H42" s="1" t="s">
        <v>131</v>
      </c>
      <c r="I42" t="s">
        <v>10</v>
      </c>
      <c r="J42" s="1">
        <f>COUNTIF([2]SB!$E:$E,E42)</f>
        <v>0</v>
      </c>
      <c r="L42" s="5" t="e">
        <f t="shared" si="0"/>
        <v>#VALUE!</v>
      </c>
    </row>
    <row r="43" spans="1:12" x14ac:dyDescent="0.25">
      <c r="A43" t="str">
        <f>_xlfn.XLOOKUP(E43,[1]SB3_total!$E:$E,[1]SB3_total!$A:$A,"")</f>
        <v/>
      </c>
      <c r="B43" t="str">
        <f>_xlfn.XLOOKUP(E43,[1]SB3_total!$E:$E,[1]SB3_total!$B:$B,"")</f>
        <v/>
      </c>
      <c r="D43" t="s">
        <v>177</v>
      </c>
      <c r="E43" t="s">
        <v>178</v>
      </c>
      <c r="F43">
        <v>2003</v>
      </c>
      <c r="G43" t="s">
        <v>20</v>
      </c>
      <c r="H43" s="1" t="s">
        <v>131</v>
      </c>
      <c r="I43" t="s">
        <v>10</v>
      </c>
      <c r="J43" s="1">
        <f>COUNTIF([2]SB!$E:$E,E43)</f>
        <v>0</v>
      </c>
      <c r="L43" s="5" t="e">
        <f t="shared" si="0"/>
        <v>#VALUE!</v>
      </c>
    </row>
    <row r="44" spans="1:12" x14ac:dyDescent="0.25">
      <c r="A44" t="str">
        <f>_xlfn.XLOOKUP(E44,[1]SB3_total!$E:$E,[1]SB3_total!$A:$A,"")</f>
        <v/>
      </c>
      <c r="B44" t="str">
        <f>_xlfn.XLOOKUP(E44,[1]SB3_total!$E:$E,[1]SB3_total!$B:$B,"")</f>
        <v/>
      </c>
      <c r="D44" t="s">
        <v>148</v>
      </c>
      <c r="E44" t="s">
        <v>179</v>
      </c>
      <c r="F44">
        <v>2003</v>
      </c>
      <c r="G44" t="s">
        <v>20</v>
      </c>
      <c r="H44" s="1" t="s">
        <v>131</v>
      </c>
      <c r="I44" t="s">
        <v>10</v>
      </c>
      <c r="J44" s="1">
        <f>COUNTIF([2]SB!$E:$E,E44)</f>
        <v>0</v>
      </c>
      <c r="L44" s="5" t="e">
        <f t="shared" si="0"/>
        <v>#VALUE!</v>
      </c>
    </row>
    <row r="45" spans="1:12" x14ac:dyDescent="0.25">
      <c r="A45">
        <f>_xlfn.XLOOKUP(E45,[1]SB3_total!$E:$E,[1]SB3_total!$A:$A,"")</f>
        <v>0</v>
      </c>
      <c r="B45">
        <f>_xlfn.XLOOKUP(E45,[1]SB3_total!$E:$E,[1]SB3_total!$B:$B,"")</f>
        <v>0</v>
      </c>
      <c r="D45" t="s">
        <v>180</v>
      </c>
      <c r="E45" t="s">
        <v>12</v>
      </c>
      <c r="F45">
        <v>1991</v>
      </c>
      <c r="G45" t="s">
        <v>20</v>
      </c>
      <c r="H45" s="1" t="s">
        <v>131</v>
      </c>
      <c r="I45" t="s">
        <v>10</v>
      </c>
      <c r="J45" s="1">
        <f>COUNTIF([2]SB!$E:$E,E45)</f>
        <v>0</v>
      </c>
      <c r="L45" s="5" t="e">
        <f t="shared" si="0"/>
        <v>#VALUE!</v>
      </c>
    </row>
    <row r="46" spans="1:12" x14ac:dyDescent="0.25">
      <c r="A46" t="str">
        <f>_xlfn.XLOOKUP(E46,[1]SB3_total!$E:$E,[1]SB3_total!$A:$A,"")</f>
        <v>X</v>
      </c>
      <c r="B46">
        <f>_xlfn.XLOOKUP(E46,[1]SB3_total!$E:$E,[1]SB3_total!$B:$B,"")</f>
        <v>0</v>
      </c>
      <c r="D46" t="s">
        <v>60</v>
      </c>
      <c r="E46" t="s">
        <v>61</v>
      </c>
      <c r="F46">
        <v>2023</v>
      </c>
      <c r="G46" t="s">
        <v>62</v>
      </c>
      <c r="H46" s="1" t="s">
        <v>205</v>
      </c>
      <c r="I46" t="s">
        <v>22</v>
      </c>
      <c r="J46" s="1">
        <f>COUNTIF([2]SB!$E:$E,E46)</f>
        <v>0</v>
      </c>
      <c r="L46" s="5">
        <f t="shared" si="0"/>
        <v>0</v>
      </c>
    </row>
    <row r="47" spans="1:12" x14ac:dyDescent="0.25">
      <c r="A47" t="s">
        <v>120</v>
      </c>
      <c r="B47" t="str">
        <f>_xlfn.XLOOKUP(E47,[1]SB3_total!$E:$E,[1]SB3_total!$B:$B,"")</f>
        <v/>
      </c>
      <c r="D47" t="s">
        <v>181</v>
      </c>
      <c r="E47" t="s">
        <v>182</v>
      </c>
      <c r="F47">
        <v>2023</v>
      </c>
      <c r="G47" t="s">
        <v>183</v>
      </c>
      <c r="H47" s="1" t="s">
        <v>205</v>
      </c>
      <c r="I47" t="s">
        <v>22</v>
      </c>
      <c r="J47" s="1">
        <f>COUNTIF([2]SB!$E:$E,E47)</f>
        <v>0</v>
      </c>
      <c r="L47" s="5">
        <f t="shared" si="0"/>
        <v>0</v>
      </c>
    </row>
    <row r="48" spans="1:12" x14ac:dyDescent="0.25">
      <c r="A48" t="s">
        <v>120</v>
      </c>
      <c r="B48" t="str">
        <f>_xlfn.XLOOKUP(E48,[1]SB3_total!$E:$E,[1]SB3_total!$B:$B,"")</f>
        <v/>
      </c>
      <c r="D48" t="s">
        <v>184</v>
      </c>
      <c r="E48" t="s">
        <v>185</v>
      </c>
      <c r="F48">
        <v>2022</v>
      </c>
      <c r="G48" t="s">
        <v>186</v>
      </c>
      <c r="H48" s="1" t="s">
        <v>205</v>
      </c>
      <c r="I48" t="s">
        <v>22</v>
      </c>
      <c r="J48" s="1">
        <f>COUNTIF([2]SB!$E:$E,E48)</f>
        <v>0</v>
      </c>
      <c r="L48" s="5">
        <f t="shared" si="0"/>
        <v>0</v>
      </c>
    </row>
    <row r="49" spans="1:12" x14ac:dyDescent="0.25">
      <c r="A49" t="s">
        <v>120</v>
      </c>
      <c r="B49" t="str">
        <f>_xlfn.XLOOKUP(E49,[1]SB3_total!$E:$E,[1]SB3_total!$B:$B,"")</f>
        <v/>
      </c>
      <c r="D49" t="s">
        <v>187</v>
      </c>
      <c r="E49" t="s">
        <v>188</v>
      </c>
      <c r="F49">
        <v>2022</v>
      </c>
      <c r="G49" t="s">
        <v>189</v>
      </c>
      <c r="H49" s="1" t="s">
        <v>205</v>
      </c>
      <c r="I49" t="s">
        <v>22</v>
      </c>
      <c r="J49" s="1">
        <f>COUNTIF([2]SB!$E:$E,E49)</f>
        <v>0</v>
      </c>
      <c r="L49" s="5">
        <f>IF(AND(A49="",SEARCH("scopus",G49)),1,0)</f>
        <v>0</v>
      </c>
    </row>
    <row r="50" spans="1:12" x14ac:dyDescent="0.25">
      <c r="A50" t="s">
        <v>120</v>
      </c>
      <c r="B50" t="str">
        <f>_xlfn.XLOOKUP(E50,[1]SB3_total!$E:$E,[1]SB3_total!$B:$B,"")</f>
        <v/>
      </c>
      <c r="D50" t="s">
        <v>190</v>
      </c>
      <c r="E50" t="s">
        <v>191</v>
      </c>
      <c r="F50">
        <v>2022</v>
      </c>
      <c r="G50" t="s">
        <v>192</v>
      </c>
      <c r="H50" s="1" t="s">
        <v>205</v>
      </c>
      <c r="I50" t="s">
        <v>22</v>
      </c>
      <c r="J50" s="1">
        <f>COUNTIF([2]SB!$E:$E,E50)</f>
        <v>0</v>
      </c>
      <c r="L50" s="5">
        <f t="shared" si="0"/>
        <v>0</v>
      </c>
    </row>
    <row r="51" spans="1:12" x14ac:dyDescent="0.25">
      <c r="A51" t="s">
        <v>120</v>
      </c>
      <c r="B51" t="str">
        <f>_xlfn.XLOOKUP(E51,[1]SB3_total!$E:$E,[1]SB3_total!$B:$B,"")</f>
        <v/>
      </c>
      <c r="D51" t="s">
        <v>193</v>
      </c>
      <c r="E51" t="s">
        <v>194</v>
      </c>
      <c r="F51">
        <v>2022</v>
      </c>
      <c r="G51" t="s">
        <v>195</v>
      </c>
      <c r="H51" s="1" t="s">
        <v>205</v>
      </c>
      <c r="I51" t="s">
        <v>22</v>
      </c>
      <c r="J51" s="1">
        <f>COUNTIF([2]SB!$E:$E,E51)</f>
        <v>0</v>
      </c>
      <c r="L51" s="5">
        <f t="shared" si="0"/>
        <v>0</v>
      </c>
    </row>
    <row r="52" spans="1:12" x14ac:dyDescent="0.25">
      <c r="A52" t="s">
        <v>120</v>
      </c>
      <c r="B52" t="str">
        <f>_xlfn.XLOOKUP(E52,[1]SB3_total!$E:$E,[1]SB3_total!$B:$B,"")</f>
        <v/>
      </c>
      <c r="D52" t="s">
        <v>196</v>
      </c>
      <c r="E52" t="s">
        <v>197</v>
      </c>
      <c r="F52">
        <v>2021</v>
      </c>
      <c r="G52" t="s">
        <v>198</v>
      </c>
      <c r="H52" s="1" t="s">
        <v>205</v>
      </c>
      <c r="I52" t="s">
        <v>22</v>
      </c>
      <c r="J52" s="1">
        <f>COUNTIF([2]SB!$E:$E,E52)</f>
        <v>0</v>
      </c>
      <c r="L52" s="5">
        <f t="shared" si="0"/>
        <v>0</v>
      </c>
    </row>
    <row r="53" spans="1:12" x14ac:dyDescent="0.25">
      <c r="A53" t="s">
        <v>120</v>
      </c>
      <c r="B53" t="str">
        <f>_xlfn.XLOOKUP(E53,[1]SB3_total!$E:$E,[1]SB3_total!$B:$B,"")</f>
        <v/>
      </c>
      <c r="D53" t="s">
        <v>199</v>
      </c>
      <c r="E53" t="s">
        <v>200</v>
      </c>
      <c r="F53">
        <v>2021</v>
      </c>
      <c r="G53" t="s">
        <v>201</v>
      </c>
      <c r="H53" s="1" t="s">
        <v>205</v>
      </c>
      <c r="I53" t="s">
        <v>22</v>
      </c>
      <c r="J53" s="1">
        <f>COUNTIF([2]SB!$E:$E,E53)</f>
        <v>0</v>
      </c>
      <c r="L53" s="5">
        <f t="shared" si="0"/>
        <v>0</v>
      </c>
    </row>
    <row r="54" spans="1:12" x14ac:dyDescent="0.25">
      <c r="A54" t="s">
        <v>120</v>
      </c>
      <c r="B54" t="s">
        <v>120</v>
      </c>
      <c r="D54" t="s">
        <v>202</v>
      </c>
      <c r="E54" t="s">
        <v>203</v>
      </c>
      <c r="F54">
        <v>2021</v>
      </c>
      <c r="G54" t="s">
        <v>204</v>
      </c>
      <c r="H54" s="1" t="s">
        <v>205</v>
      </c>
      <c r="I54" t="s">
        <v>22</v>
      </c>
      <c r="J54" s="1">
        <f>COUNTIF([2]SB!$E:$E,E54)</f>
        <v>1</v>
      </c>
      <c r="L54" s="5">
        <f t="shared" si="0"/>
        <v>0</v>
      </c>
    </row>
    <row r="55" spans="1:12" x14ac:dyDescent="0.25">
      <c r="A55" t="str">
        <f>_xlfn.XLOOKUP(E55,[1]SB3_total!$E:$E,[1]SB3_total!$A:$A,"")</f>
        <v>X</v>
      </c>
      <c r="B55" t="str">
        <f>_xlfn.XLOOKUP(E55,[1]SB3_total!$E:$E,[1]SB3_total!$B:$B,"")</f>
        <v/>
      </c>
      <c r="D55" t="s">
        <v>117</v>
      </c>
      <c r="E55" t="s">
        <v>118</v>
      </c>
      <c r="F55">
        <v>2021</v>
      </c>
      <c r="G55" t="s">
        <v>119</v>
      </c>
      <c r="H55" s="1" t="s">
        <v>205</v>
      </c>
      <c r="I55" t="s">
        <v>22</v>
      </c>
      <c r="J55" s="1">
        <f>COUNTIF([2]SB!$E:$E,E55)</f>
        <v>0</v>
      </c>
      <c r="L55" s="5">
        <f t="shared" si="0"/>
        <v>0</v>
      </c>
    </row>
    <row r="56" spans="1:12" x14ac:dyDescent="0.25">
      <c r="A56" t="str">
        <f>_xlfn.XLOOKUP(E56,[1]SB3_total!$E:$E,[1]SB3_total!$A:$A,"")</f>
        <v>X</v>
      </c>
      <c r="B56">
        <f>_xlfn.XLOOKUP(E56,[1]SB3_total!$E:$E,[1]SB3_total!$B:$B,"")</f>
        <v>0</v>
      </c>
      <c r="D56" t="s">
        <v>99</v>
      </c>
      <c r="E56" t="s">
        <v>100</v>
      </c>
      <c r="F56">
        <v>1996</v>
      </c>
      <c r="G56" t="s">
        <v>101</v>
      </c>
      <c r="H56" s="1" t="s">
        <v>205</v>
      </c>
      <c r="I56" t="s">
        <v>10</v>
      </c>
      <c r="J56" s="1">
        <f>COUNTIF([2]SB!$E:$E,E56)</f>
        <v>0</v>
      </c>
      <c r="L56" s="5">
        <f t="shared" si="0"/>
        <v>0</v>
      </c>
    </row>
    <row r="57" spans="1:12" x14ac:dyDescent="0.25">
      <c r="A57" t="str">
        <f>_xlfn.XLOOKUP(E57,[1]SB3_total!$E:$E,[1]SB3_total!$A:$A,"")</f>
        <v>X</v>
      </c>
      <c r="B57">
        <f>_xlfn.XLOOKUP(E57,[1]SB3_total!$E:$E,[1]SB3_total!$B:$B,"")</f>
        <v>0</v>
      </c>
      <c r="D57" t="s">
        <v>75</v>
      </c>
      <c r="E57" t="s">
        <v>76</v>
      </c>
      <c r="F57">
        <v>2017</v>
      </c>
      <c r="G57" t="s">
        <v>77</v>
      </c>
      <c r="H57" s="1" t="s">
        <v>205</v>
      </c>
      <c r="I57" t="s">
        <v>10</v>
      </c>
      <c r="J57" s="1">
        <f>COUNTIF([2]SB!$E:$E,E57)</f>
        <v>0</v>
      </c>
      <c r="L57" s="5">
        <f t="shared" si="0"/>
        <v>0</v>
      </c>
    </row>
    <row r="58" spans="1:12" x14ac:dyDescent="0.25">
      <c r="A58" t="str">
        <f>_xlfn.XLOOKUP(E58,[1]SB3_total!$E:$E,[1]SB3_total!$A:$A,"")</f>
        <v>X</v>
      </c>
      <c r="B58">
        <f>_xlfn.XLOOKUP(E58,[1]SB3_total!$E:$E,[1]SB3_total!$B:$B,"")</f>
        <v>0</v>
      </c>
      <c r="D58" t="s">
        <v>23</v>
      </c>
      <c r="E58" t="s">
        <v>24</v>
      </c>
      <c r="F58">
        <v>2009</v>
      </c>
      <c r="G58" t="s">
        <v>25</v>
      </c>
      <c r="H58" s="1" t="s">
        <v>205</v>
      </c>
      <c r="I58" t="s">
        <v>10</v>
      </c>
      <c r="J58" s="1">
        <f>COUNTIF([2]SB!$E:$E,E58)</f>
        <v>0</v>
      </c>
      <c r="L58" s="5">
        <f t="shared" si="0"/>
        <v>0</v>
      </c>
    </row>
    <row r="59" spans="1:12" x14ac:dyDescent="0.25">
      <c r="A59" t="str">
        <f>_xlfn.XLOOKUP(E59,[1]SB3_total!$E:$E,[1]SB3_total!$A:$A,"")</f>
        <v>X</v>
      </c>
      <c r="B59" t="str">
        <f>_xlfn.XLOOKUP(E59,[1]SB3_total!$E:$E,[1]SB3_total!$B:$B,"")</f>
        <v>X</v>
      </c>
      <c r="D59" t="s">
        <v>26</v>
      </c>
      <c r="E59" t="s">
        <v>27</v>
      </c>
      <c r="F59">
        <v>2014</v>
      </c>
      <c r="G59" t="s">
        <v>28</v>
      </c>
      <c r="H59" s="1" t="s">
        <v>205</v>
      </c>
      <c r="I59" t="s">
        <v>10</v>
      </c>
      <c r="J59" s="1">
        <f>COUNTIF([2]SB!$E:$E,E59)</f>
        <v>1</v>
      </c>
      <c r="L59" s="5">
        <f t="shared" si="0"/>
        <v>0</v>
      </c>
    </row>
    <row r="60" spans="1:12" x14ac:dyDescent="0.25">
      <c r="A60" t="str">
        <f>_xlfn.XLOOKUP(E60,[1]SB3_total!$E:$E,[1]SB3_total!$A:$A,"")</f>
        <v>X</v>
      </c>
      <c r="B60">
        <f>_xlfn.XLOOKUP(E60,[1]SB3_total!$E:$E,[1]SB3_total!$B:$B,"")</f>
        <v>0</v>
      </c>
      <c r="D60" t="s">
        <v>72</v>
      </c>
      <c r="E60" t="s">
        <v>73</v>
      </c>
      <c r="F60">
        <v>2018</v>
      </c>
      <c r="G60" t="s">
        <v>74</v>
      </c>
      <c r="H60" s="1" t="s">
        <v>205</v>
      </c>
      <c r="I60" t="s">
        <v>10</v>
      </c>
      <c r="J60" s="1">
        <f>COUNTIF([2]SB!$E:$E,E60)</f>
        <v>0</v>
      </c>
      <c r="L60" s="5">
        <f t="shared" si="0"/>
        <v>0</v>
      </c>
    </row>
    <row r="61" spans="1:12" x14ac:dyDescent="0.25">
      <c r="A61" t="str">
        <f>_xlfn.XLOOKUP(E61,[1]SB3_total!$E:$E,[1]SB3_total!$A:$A,"")</f>
        <v>X</v>
      </c>
      <c r="B61">
        <f>_xlfn.XLOOKUP(E61,[1]SB3_total!$E:$E,[1]SB3_total!$B:$B,"")</f>
        <v>0</v>
      </c>
      <c r="D61" t="s">
        <v>29</v>
      </c>
      <c r="E61" t="s">
        <v>110</v>
      </c>
      <c r="F61">
        <v>2012</v>
      </c>
      <c r="G61" t="s">
        <v>20</v>
      </c>
      <c r="H61" s="1" t="s">
        <v>205</v>
      </c>
      <c r="I61" t="s">
        <v>10</v>
      </c>
      <c r="J61" s="1">
        <f>COUNTIF([2]SB!$E:$E,E61)</f>
        <v>0</v>
      </c>
      <c r="L61" s="5" t="e">
        <f t="shared" si="0"/>
        <v>#VALUE!</v>
      </c>
    </row>
    <row r="62" spans="1:12" x14ac:dyDescent="0.25">
      <c r="A62" t="str">
        <f>_xlfn.XLOOKUP(E62,[1]SB3_total!$E:$E,[1]SB3_total!$A:$A,"")</f>
        <v>X</v>
      </c>
      <c r="B62">
        <f>_xlfn.XLOOKUP(E62,[1]SB3_total!$E:$E,[1]SB3_total!$B:$B,"")</f>
        <v>0</v>
      </c>
      <c r="D62" t="s">
        <v>83</v>
      </c>
      <c r="E62" t="s">
        <v>84</v>
      </c>
      <c r="F62">
        <v>2011</v>
      </c>
      <c r="G62" t="s">
        <v>85</v>
      </c>
      <c r="H62" s="1" t="s">
        <v>205</v>
      </c>
      <c r="I62" t="s">
        <v>10</v>
      </c>
      <c r="J62" s="1">
        <f>COUNTIF([2]SB!$E:$E,E62)</f>
        <v>0</v>
      </c>
      <c r="L62" s="5">
        <f t="shared" si="0"/>
        <v>0</v>
      </c>
    </row>
    <row r="63" spans="1:12" x14ac:dyDescent="0.25">
      <c r="A63" t="s">
        <v>120</v>
      </c>
      <c r="B63" t="str">
        <f>_xlfn.XLOOKUP(E63,[1]SB3_total!$E:$E,[1]SB3_total!$B:$B,"")</f>
        <v/>
      </c>
      <c r="D63" t="s">
        <v>206</v>
      </c>
      <c r="E63" t="s">
        <v>207</v>
      </c>
      <c r="F63">
        <v>2002</v>
      </c>
      <c r="G63" t="s">
        <v>208</v>
      </c>
      <c r="H63" s="1" t="s">
        <v>205</v>
      </c>
      <c r="I63" t="s">
        <v>10</v>
      </c>
      <c r="J63" s="1">
        <f>COUNTIF([2]SB!$E:$E,E63)</f>
        <v>0</v>
      </c>
      <c r="L63" s="5">
        <f t="shared" si="0"/>
        <v>0</v>
      </c>
    </row>
    <row r="64" spans="1:12" x14ac:dyDescent="0.25">
      <c r="A64" t="str">
        <f>_xlfn.XLOOKUP(E64,[1]SB3_total!$E:$E,[1]SB3_total!$A:$A,"")</f>
        <v/>
      </c>
      <c r="B64" t="str">
        <f>_xlfn.XLOOKUP(E64,[1]SB3_total!$E:$E,[1]SB3_total!$B:$B,"")</f>
        <v/>
      </c>
      <c r="D64" t="s">
        <v>209</v>
      </c>
      <c r="E64" t="s">
        <v>210</v>
      </c>
      <c r="F64">
        <v>2004</v>
      </c>
      <c r="G64" t="s">
        <v>20</v>
      </c>
      <c r="H64" s="1" t="s">
        <v>205</v>
      </c>
      <c r="I64" t="s">
        <v>10</v>
      </c>
      <c r="J64" s="1">
        <f>COUNTIF([2]SB!$E:$E,E64)</f>
        <v>0</v>
      </c>
      <c r="L64" s="5" t="e">
        <f t="shared" si="0"/>
        <v>#VALUE!</v>
      </c>
    </row>
    <row r="65" spans="1:12" x14ac:dyDescent="0.25">
      <c r="A65" t="str">
        <f>_xlfn.XLOOKUP(E65,[1]SB3_total!$E:$E,[1]SB3_total!$A:$A,"")</f>
        <v>X</v>
      </c>
      <c r="B65">
        <f>_xlfn.XLOOKUP(E65,[1]SB3_total!$E:$E,[1]SB3_total!$B:$B,"")</f>
        <v>0</v>
      </c>
      <c r="D65" t="s">
        <v>63</v>
      </c>
      <c r="E65" t="s">
        <v>70</v>
      </c>
      <c r="F65">
        <v>2018</v>
      </c>
      <c r="G65" t="s">
        <v>71</v>
      </c>
      <c r="H65" s="1" t="s">
        <v>205</v>
      </c>
      <c r="I65" t="s">
        <v>10</v>
      </c>
      <c r="J65" s="1">
        <f>COUNTIF([2]SB!$E:$E,E65)</f>
        <v>0</v>
      </c>
      <c r="L65" s="5">
        <f>IF(AND(A65="",SEARCH("scopus",G65)),1,0)</f>
        <v>0</v>
      </c>
    </row>
    <row r="66" spans="1:12" x14ac:dyDescent="0.25">
      <c r="A66">
        <f>_xlfn.XLOOKUP(E66,[1]SB3_total!$E:$E,[1]SB3_total!$A:$A,"")</f>
        <v>0</v>
      </c>
      <c r="B66">
        <f>_xlfn.XLOOKUP(E66,[1]SB3_total!$E:$E,[1]SB3_total!$B:$B,"")</f>
        <v>0</v>
      </c>
      <c r="D66" t="s">
        <v>211</v>
      </c>
      <c r="E66" t="s">
        <v>12</v>
      </c>
      <c r="F66">
        <v>2017</v>
      </c>
      <c r="G66" t="s">
        <v>20</v>
      </c>
      <c r="H66" s="1" t="s">
        <v>205</v>
      </c>
      <c r="I66" t="s">
        <v>10</v>
      </c>
      <c r="J66" s="1">
        <f>COUNTIF([2]SB!$E:$E,E66)</f>
        <v>0</v>
      </c>
      <c r="L66" s="5" t="e">
        <f t="shared" si="0"/>
        <v>#VALUE!</v>
      </c>
    </row>
    <row r="67" spans="1:12" x14ac:dyDescent="0.25">
      <c r="A67" t="str">
        <f>_xlfn.XLOOKUP(E67,[1]SB3_total!$E:$E,[1]SB3_total!$A:$A,"")</f>
        <v>X</v>
      </c>
      <c r="B67">
        <f>_xlfn.XLOOKUP(E67,[1]SB3_total!$E:$E,[1]SB3_total!$B:$B,"")</f>
        <v>0</v>
      </c>
      <c r="D67" t="s">
        <v>67</v>
      </c>
      <c r="E67" t="s">
        <v>68</v>
      </c>
      <c r="F67">
        <v>2020</v>
      </c>
      <c r="G67" t="s">
        <v>69</v>
      </c>
      <c r="H67" s="1" t="s">
        <v>287</v>
      </c>
      <c r="I67" t="s">
        <v>22</v>
      </c>
      <c r="J67" s="1">
        <f>COUNTIF([2]SB!$E:$E,E67)</f>
        <v>0</v>
      </c>
      <c r="L67" s="5">
        <f t="shared" ref="L67:L82" si="1">IF(AND(A67="",SEARCH("scopus",G67)),1,0)</f>
        <v>0</v>
      </c>
    </row>
    <row r="68" spans="1:12" x14ac:dyDescent="0.25">
      <c r="A68" t="s">
        <v>120</v>
      </c>
      <c r="B68" t="str">
        <f>_xlfn.XLOOKUP(E68,[1]SB3_total!$E:$E,[1]SB3_total!$B:$B,"")</f>
        <v/>
      </c>
      <c r="D68" t="s">
        <v>212</v>
      </c>
      <c r="E68" t="s">
        <v>213</v>
      </c>
      <c r="F68">
        <v>2019</v>
      </c>
      <c r="G68" t="s">
        <v>214</v>
      </c>
      <c r="H68" t="s">
        <v>287</v>
      </c>
      <c r="I68" t="s">
        <v>22</v>
      </c>
      <c r="J68" s="1">
        <f>COUNTIF([2]SB!$E:$E,E68)</f>
        <v>0</v>
      </c>
      <c r="L68" s="5">
        <f t="shared" si="1"/>
        <v>0</v>
      </c>
    </row>
    <row r="69" spans="1:12" x14ac:dyDescent="0.25">
      <c r="A69" t="s">
        <v>120</v>
      </c>
      <c r="B69" t="str">
        <f>_xlfn.XLOOKUP(E69,[1]SB3_total!$E:$E,[1]SB3_total!$B:$B,"")</f>
        <v/>
      </c>
      <c r="D69" t="s">
        <v>215</v>
      </c>
      <c r="E69" t="s">
        <v>216</v>
      </c>
      <c r="F69">
        <v>2019</v>
      </c>
      <c r="G69" t="s">
        <v>217</v>
      </c>
      <c r="H69" s="1" t="s">
        <v>287</v>
      </c>
      <c r="I69" t="s">
        <v>22</v>
      </c>
      <c r="J69" s="1">
        <f>COUNTIF([2]SB!$E:$E,E69)</f>
        <v>0</v>
      </c>
      <c r="L69" s="5">
        <f t="shared" si="1"/>
        <v>0</v>
      </c>
    </row>
    <row r="70" spans="1:12" x14ac:dyDescent="0.25">
      <c r="A70" t="s">
        <v>120</v>
      </c>
      <c r="B70" t="str">
        <f>_xlfn.XLOOKUP(E70,[1]SB3_total!$E:$E,[1]SB3_total!$B:$B,"")</f>
        <v/>
      </c>
      <c r="D70" t="s">
        <v>218</v>
      </c>
      <c r="E70" t="s">
        <v>219</v>
      </c>
      <c r="F70">
        <v>2019</v>
      </c>
      <c r="G70" t="s">
        <v>220</v>
      </c>
      <c r="H70" t="s">
        <v>287</v>
      </c>
      <c r="I70" t="s">
        <v>22</v>
      </c>
      <c r="J70" s="1">
        <f>COUNTIF([2]SB!$E:$E,E70)</f>
        <v>0</v>
      </c>
      <c r="L70" s="5">
        <f t="shared" si="1"/>
        <v>0</v>
      </c>
    </row>
    <row r="71" spans="1:12" x14ac:dyDescent="0.25">
      <c r="A71" t="s">
        <v>120</v>
      </c>
      <c r="B71" t="str">
        <f>_xlfn.XLOOKUP(E71,[1]SB3_total!$E:$E,[1]SB3_total!$B:$B,"")</f>
        <v/>
      </c>
      <c r="D71" t="s">
        <v>221</v>
      </c>
      <c r="E71" t="s">
        <v>222</v>
      </c>
      <c r="F71">
        <v>2018</v>
      </c>
      <c r="G71" t="s">
        <v>223</v>
      </c>
      <c r="H71" s="1" t="s">
        <v>287</v>
      </c>
      <c r="I71" t="s">
        <v>22</v>
      </c>
      <c r="J71" s="1">
        <f>COUNTIF([2]SB!$E:$E,E71)</f>
        <v>0</v>
      </c>
      <c r="L71" s="5">
        <f t="shared" si="1"/>
        <v>0</v>
      </c>
    </row>
    <row r="72" spans="1:12" x14ac:dyDescent="0.25">
      <c r="A72" t="str">
        <f>_xlfn.XLOOKUP(E72,[1]SB3_total!$E:$E,[1]SB3_total!$A:$A,"")</f>
        <v>X</v>
      </c>
      <c r="B72">
        <f>_xlfn.XLOOKUP(E72,[1]SB3_total!$E:$E,[1]SB3_total!$B:$B,"")</f>
        <v>0</v>
      </c>
      <c r="D72" t="s">
        <v>105</v>
      </c>
      <c r="E72" t="s">
        <v>106</v>
      </c>
      <c r="F72">
        <v>2017</v>
      </c>
      <c r="G72" t="s">
        <v>107</v>
      </c>
      <c r="H72" t="s">
        <v>287</v>
      </c>
      <c r="I72" t="s">
        <v>22</v>
      </c>
      <c r="J72" s="1">
        <f>COUNTIF([2]SB!$E:$E,E72)</f>
        <v>0</v>
      </c>
      <c r="L72" s="5">
        <f t="shared" si="1"/>
        <v>0</v>
      </c>
    </row>
    <row r="73" spans="1:12" x14ac:dyDescent="0.25">
      <c r="A73" t="s">
        <v>120</v>
      </c>
      <c r="B73" t="str">
        <f>_xlfn.XLOOKUP(E73,[1]SB3_total!$E:$E,[1]SB3_total!$B:$B,"")</f>
        <v/>
      </c>
      <c r="D73" t="s">
        <v>224</v>
      </c>
      <c r="E73" t="s">
        <v>225</v>
      </c>
      <c r="F73">
        <v>2017</v>
      </c>
      <c r="G73" t="s">
        <v>226</v>
      </c>
      <c r="H73" s="1" t="s">
        <v>287</v>
      </c>
      <c r="I73" t="s">
        <v>22</v>
      </c>
      <c r="J73" s="1">
        <f>COUNTIF([2]SB!$E:$E,E73)</f>
        <v>0</v>
      </c>
      <c r="L73" s="5">
        <f t="shared" si="1"/>
        <v>0</v>
      </c>
    </row>
    <row r="74" spans="1:12" x14ac:dyDescent="0.25">
      <c r="A74" t="s">
        <v>120</v>
      </c>
      <c r="B74" t="str">
        <f>_xlfn.XLOOKUP(E74,[1]SB3_total!$E:$E,[1]SB3_total!$B:$B,"")</f>
        <v/>
      </c>
      <c r="D74" t="s">
        <v>227</v>
      </c>
      <c r="E74" t="s">
        <v>228</v>
      </c>
      <c r="F74">
        <v>2017</v>
      </c>
      <c r="G74" t="s">
        <v>229</v>
      </c>
      <c r="H74" t="s">
        <v>287</v>
      </c>
      <c r="I74" t="s">
        <v>22</v>
      </c>
      <c r="J74" s="1">
        <f>COUNTIF([2]SB!$E:$E,E74)</f>
        <v>0</v>
      </c>
      <c r="L74" s="5">
        <f t="shared" si="1"/>
        <v>0</v>
      </c>
    </row>
    <row r="75" spans="1:12" x14ac:dyDescent="0.25">
      <c r="A75" t="s">
        <v>120</v>
      </c>
      <c r="C75" t="s">
        <v>311</v>
      </c>
      <c r="D75" t="s">
        <v>221</v>
      </c>
      <c r="E75" t="s">
        <v>230</v>
      </c>
      <c r="F75">
        <v>2017</v>
      </c>
      <c r="G75" t="s">
        <v>231</v>
      </c>
      <c r="H75" s="1" t="s">
        <v>287</v>
      </c>
      <c r="I75" t="s">
        <v>22</v>
      </c>
      <c r="J75" s="1">
        <f>COUNTIF([2]SB!$E:$E,E75)</f>
        <v>0</v>
      </c>
      <c r="L75" s="5">
        <f t="shared" si="1"/>
        <v>0</v>
      </c>
    </row>
    <row r="76" spans="1:12" x14ac:dyDescent="0.25">
      <c r="A76" t="s">
        <v>120</v>
      </c>
      <c r="B76" t="str">
        <f>_xlfn.XLOOKUP(E76,[1]SB3_total!$E:$E,[1]SB3_total!$B:$B,"")</f>
        <v/>
      </c>
      <c r="D76" t="s">
        <v>232</v>
      </c>
      <c r="E76" t="s">
        <v>233</v>
      </c>
      <c r="F76">
        <v>2016</v>
      </c>
      <c r="G76" t="s">
        <v>234</v>
      </c>
      <c r="H76" t="s">
        <v>287</v>
      </c>
      <c r="I76" t="s">
        <v>22</v>
      </c>
      <c r="J76" s="1">
        <f>COUNTIF([2]SB!$E:$E,E76)</f>
        <v>0</v>
      </c>
      <c r="L76" s="5">
        <f t="shared" si="1"/>
        <v>0</v>
      </c>
    </row>
    <row r="77" spans="1:12" x14ac:dyDescent="0.25">
      <c r="A77" t="s">
        <v>120</v>
      </c>
      <c r="C77" t="s">
        <v>310</v>
      </c>
      <c r="D77" t="s">
        <v>235</v>
      </c>
      <c r="E77" t="s">
        <v>236</v>
      </c>
      <c r="F77">
        <v>2016</v>
      </c>
      <c r="G77" t="s">
        <v>237</v>
      </c>
      <c r="H77" s="1" t="s">
        <v>287</v>
      </c>
      <c r="I77" t="s">
        <v>22</v>
      </c>
      <c r="J77" s="1">
        <f>COUNTIF([2]SB!$E:$E,E77)</f>
        <v>0</v>
      </c>
      <c r="L77" s="5">
        <f t="shared" si="1"/>
        <v>0</v>
      </c>
    </row>
    <row r="78" spans="1:12" x14ac:dyDescent="0.25">
      <c r="A78" t="s">
        <v>120</v>
      </c>
      <c r="B78" t="str">
        <f>_xlfn.XLOOKUP(E78,[1]SB3_total!$E:$E,[1]SB3_total!$B:$B,"")</f>
        <v/>
      </c>
      <c r="D78" t="s">
        <v>238</v>
      </c>
      <c r="E78" t="s">
        <v>239</v>
      </c>
      <c r="F78">
        <v>2016</v>
      </c>
      <c r="G78" t="s">
        <v>240</v>
      </c>
      <c r="H78" t="s">
        <v>287</v>
      </c>
      <c r="I78" t="s">
        <v>22</v>
      </c>
      <c r="J78" s="1">
        <f>COUNTIF([2]SB!$E:$E,E78)</f>
        <v>0</v>
      </c>
      <c r="L78" s="5">
        <f t="shared" si="1"/>
        <v>0</v>
      </c>
    </row>
    <row r="79" spans="1:12" x14ac:dyDescent="0.25">
      <c r="A79" t="str">
        <f>_xlfn.XLOOKUP(E79,[1]SB3_total!$E:$E,[1]SB3_total!$A:$A,"")</f>
        <v>X</v>
      </c>
      <c r="B79" t="str">
        <f>_xlfn.XLOOKUP(E79,[1]SB3_total!$E:$E,[1]SB3_total!$B:$B,"")</f>
        <v/>
      </c>
      <c r="D79" t="s">
        <v>30</v>
      </c>
      <c r="E79" t="s">
        <v>31</v>
      </c>
      <c r="F79">
        <v>2016</v>
      </c>
      <c r="G79" t="s">
        <v>32</v>
      </c>
      <c r="H79" s="1" t="s">
        <v>287</v>
      </c>
      <c r="I79" t="s">
        <v>22</v>
      </c>
      <c r="J79" s="1">
        <f>COUNTIF([2]SB!$E:$E,E79)</f>
        <v>0</v>
      </c>
      <c r="L79" s="5">
        <f t="shared" si="1"/>
        <v>0</v>
      </c>
    </row>
    <row r="80" spans="1:12" x14ac:dyDescent="0.25">
      <c r="A80" t="str">
        <f>_xlfn.XLOOKUP(E80,[1]SB3_total!$E:$E,[1]SB3_total!$A:$A,"")</f>
        <v>X</v>
      </c>
      <c r="B80" t="str">
        <f>_xlfn.XLOOKUP(E80,[1]SB3_total!$E:$E,[1]SB3_total!$B:$B,"")</f>
        <v/>
      </c>
      <c r="D80" t="s">
        <v>33</v>
      </c>
      <c r="E80" t="s">
        <v>34</v>
      </c>
      <c r="F80">
        <v>2016</v>
      </c>
      <c r="G80" t="s">
        <v>35</v>
      </c>
      <c r="H80" t="s">
        <v>287</v>
      </c>
      <c r="I80" t="s">
        <v>22</v>
      </c>
      <c r="J80" s="1">
        <f>COUNTIF([2]SB!$E:$E,E80)</f>
        <v>0</v>
      </c>
      <c r="L80" s="5">
        <f t="shared" si="1"/>
        <v>0</v>
      </c>
    </row>
    <row r="81" spans="1:12" x14ac:dyDescent="0.25">
      <c r="A81" t="str">
        <f>_xlfn.XLOOKUP(E81,[1]SB3_total!$E:$E,[1]SB3_total!$A:$A,"")</f>
        <v>X</v>
      </c>
      <c r="B81">
        <f>_xlfn.XLOOKUP(E81,[1]SB3_total!$E:$E,[1]SB3_total!$B:$B,"")</f>
        <v>0</v>
      </c>
      <c r="D81" t="s">
        <v>78</v>
      </c>
      <c r="E81" t="s">
        <v>79</v>
      </c>
      <c r="F81">
        <v>2015</v>
      </c>
      <c r="G81" t="s">
        <v>80</v>
      </c>
      <c r="H81" s="1" t="s">
        <v>287</v>
      </c>
      <c r="I81" t="s">
        <v>22</v>
      </c>
      <c r="J81" s="1">
        <f>COUNTIF([2]SB!$E:$E,E81)</f>
        <v>0</v>
      </c>
      <c r="L81" s="5">
        <f t="shared" si="1"/>
        <v>0</v>
      </c>
    </row>
    <row r="82" spans="1:12" x14ac:dyDescent="0.25">
      <c r="A82" t="str">
        <f>_xlfn.XLOOKUP(E82,[1]SB3_total!$E:$E,[1]SB3_total!$A:$A,"")</f>
        <v>X</v>
      </c>
      <c r="B82">
        <f>_xlfn.XLOOKUP(E82,[1]SB3_total!$E:$E,[1]SB3_total!$B:$B,"")</f>
        <v>0</v>
      </c>
      <c r="D82" t="s">
        <v>86</v>
      </c>
      <c r="E82" t="s">
        <v>87</v>
      </c>
      <c r="F82">
        <v>2015</v>
      </c>
      <c r="G82" t="s">
        <v>88</v>
      </c>
      <c r="H82" t="s">
        <v>287</v>
      </c>
      <c r="I82" t="s">
        <v>22</v>
      </c>
      <c r="J82" s="1">
        <f>COUNTIF([2]SB!$E:$E,E82)</f>
        <v>0</v>
      </c>
      <c r="L82" s="5">
        <f t="shared" si="1"/>
        <v>0</v>
      </c>
    </row>
    <row r="83" spans="1:12" x14ac:dyDescent="0.25">
      <c r="A83" t="s">
        <v>120</v>
      </c>
      <c r="B83" t="str">
        <f>_xlfn.XLOOKUP(E83,[1]SB3_total!$E:$E,[1]SB3_total!$B:$B,"")</f>
        <v/>
      </c>
      <c r="D83" t="s">
        <v>241</v>
      </c>
      <c r="E83" t="s">
        <v>242</v>
      </c>
      <c r="F83">
        <v>2015</v>
      </c>
      <c r="G83" t="s">
        <v>243</v>
      </c>
      <c r="H83" s="1" t="s">
        <v>287</v>
      </c>
      <c r="I83" t="s">
        <v>22</v>
      </c>
      <c r="J83" s="1">
        <f>COUNTIF([2]SB!$E:$E,E83)</f>
        <v>0</v>
      </c>
      <c r="L83" s="5">
        <f>IF(AND(A83="",SEARCH("scopus",G83)),1,0)</f>
        <v>0</v>
      </c>
    </row>
    <row r="84" spans="1:12" x14ac:dyDescent="0.25">
      <c r="A84" t="str">
        <f>_xlfn.XLOOKUP(E84,[1]SB3_total!$E:$E,[1]SB3_total!$A:$A,"")</f>
        <v>X</v>
      </c>
      <c r="B84">
        <f>_xlfn.XLOOKUP(E84,[1]SB3_total!$E:$E,[1]SB3_total!$B:$B,"")</f>
        <v>0</v>
      </c>
      <c r="D84" t="s">
        <v>36</v>
      </c>
      <c r="E84" t="s">
        <v>37</v>
      </c>
      <c r="F84">
        <v>2014</v>
      </c>
      <c r="G84" t="s">
        <v>38</v>
      </c>
      <c r="H84" t="s">
        <v>287</v>
      </c>
      <c r="I84" t="s">
        <v>22</v>
      </c>
      <c r="J84" s="1">
        <f>COUNTIF([2]SB!$E:$E,E84)</f>
        <v>0</v>
      </c>
      <c r="L84" s="5">
        <f t="shared" ref="L84:L105" si="2">IF(AND(A84="",SEARCH("scopus",G84)),1,0)</f>
        <v>0</v>
      </c>
    </row>
    <row r="85" spans="1:12" x14ac:dyDescent="0.25">
      <c r="A85" t="s">
        <v>120</v>
      </c>
      <c r="B85" t="str">
        <f>_xlfn.XLOOKUP(E85,[1]SB3_total!$E:$E,[1]SB3_total!$B:$B,"")</f>
        <v/>
      </c>
      <c r="D85" t="s">
        <v>48</v>
      </c>
      <c r="E85" t="s">
        <v>244</v>
      </c>
      <c r="F85">
        <v>2014</v>
      </c>
      <c r="G85" t="s">
        <v>245</v>
      </c>
      <c r="H85" s="1" t="s">
        <v>287</v>
      </c>
      <c r="I85" t="s">
        <v>22</v>
      </c>
      <c r="J85" s="1">
        <f>COUNTIF([2]SB!$E:$E,E85)</f>
        <v>0</v>
      </c>
      <c r="L85" s="5">
        <f t="shared" si="2"/>
        <v>0</v>
      </c>
    </row>
    <row r="86" spans="1:12" x14ac:dyDescent="0.25">
      <c r="A86" t="s">
        <v>120</v>
      </c>
      <c r="B86" t="str">
        <f>_xlfn.XLOOKUP(E86,[1]SB3_total!$E:$E,[1]SB3_total!$B:$B,"")</f>
        <v/>
      </c>
      <c r="D86" t="s">
        <v>246</v>
      </c>
      <c r="E86" t="s">
        <v>247</v>
      </c>
      <c r="F86">
        <v>2014</v>
      </c>
      <c r="G86" t="s">
        <v>248</v>
      </c>
      <c r="H86" s="1" t="s">
        <v>287</v>
      </c>
      <c r="I86" t="s">
        <v>22</v>
      </c>
      <c r="J86" s="1">
        <f>COUNTIF([2]SB!$E:$E,E86)</f>
        <v>0</v>
      </c>
      <c r="L86" s="5">
        <f t="shared" si="2"/>
        <v>0</v>
      </c>
    </row>
    <row r="87" spans="1:12" x14ac:dyDescent="0.25">
      <c r="A87" t="s">
        <v>120</v>
      </c>
      <c r="B87" t="str">
        <f>_xlfn.XLOOKUP(E87,[1]SB3_total!$E:$E,[1]SB3_total!$B:$B,"")</f>
        <v/>
      </c>
      <c r="D87" t="s">
        <v>249</v>
      </c>
      <c r="E87" t="s">
        <v>250</v>
      </c>
      <c r="F87">
        <v>2014</v>
      </c>
      <c r="G87" t="s">
        <v>251</v>
      </c>
      <c r="H87" t="s">
        <v>287</v>
      </c>
      <c r="I87" t="s">
        <v>22</v>
      </c>
      <c r="J87" s="1">
        <f>COUNTIF([2]SB!$E:$E,E87)</f>
        <v>0</v>
      </c>
      <c r="L87" s="5">
        <f t="shared" si="2"/>
        <v>0</v>
      </c>
    </row>
    <row r="88" spans="1:12" x14ac:dyDescent="0.25">
      <c r="A88" t="s">
        <v>120</v>
      </c>
      <c r="B88" t="str">
        <f>_xlfn.XLOOKUP(E88,[1]SB3_total!$E:$E,[1]SB3_total!$B:$B,"")</f>
        <v/>
      </c>
      <c r="D88" t="s">
        <v>252</v>
      </c>
      <c r="E88" t="s">
        <v>253</v>
      </c>
      <c r="F88">
        <v>2014</v>
      </c>
      <c r="G88" t="s">
        <v>254</v>
      </c>
      <c r="H88" s="1" t="s">
        <v>287</v>
      </c>
      <c r="I88" t="s">
        <v>22</v>
      </c>
      <c r="J88" s="1">
        <f>COUNTIF([2]SB!$E:$E,E88)</f>
        <v>0</v>
      </c>
      <c r="L88" s="5">
        <f t="shared" si="2"/>
        <v>0</v>
      </c>
    </row>
    <row r="89" spans="1:12" x14ac:dyDescent="0.25">
      <c r="A89" t="s">
        <v>120</v>
      </c>
      <c r="B89" t="str">
        <f>_xlfn.XLOOKUP(E89,[1]SB3_total!$E:$E,[1]SB3_total!$B:$B,"")</f>
        <v/>
      </c>
      <c r="D89" t="s">
        <v>255</v>
      </c>
      <c r="E89" t="s">
        <v>256</v>
      </c>
      <c r="F89">
        <v>2013</v>
      </c>
      <c r="G89" t="s">
        <v>257</v>
      </c>
      <c r="H89" t="s">
        <v>287</v>
      </c>
      <c r="I89" t="s">
        <v>22</v>
      </c>
      <c r="J89" s="1">
        <f>COUNTIF([2]SB!$E:$E,E89)</f>
        <v>0</v>
      </c>
      <c r="L89" s="5">
        <f t="shared" si="2"/>
        <v>0</v>
      </c>
    </row>
    <row r="90" spans="1:12" x14ac:dyDescent="0.25">
      <c r="A90" t="s">
        <v>120</v>
      </c>
      <c r="B90" t="str">
        <f>_xlfn.XLOOKUP(E90,[1]SB3_total!$E:$E,[1]SB3_total!$B:$B,"")</f>
        <v/>
      </c>
      <c r="D90" t="s">
        <v>258</v>
      </c>
      <c r="E90" t="s">
        <v>259</v>
      </c>
      <c r="F90">
        <v>2013</v>
      </c>
      <c r="G90" t="s">
        <v>260</v>
      </c>
      <c r="H90" s="1" t="s">
        <v>287</v>
      </c>
      <c r="I90" t="s">
        <v>22</v>
      </c>
      <c r="J90" s="1">
        <f>COUNTIF([2]SB!$E:$E,E90)</f>
        <v>0</v>
      </c>
      <c r="L90" s="5">
        <f t="shared" si="2"/>
        <v>0</v>
      </c>
    </row>
    <row r="91" spans="1:12" x14ac:dyDescent="0.25">
      <c r="A91" t="str">
        <f>_xlfn.XLOOKUP(E91,[1]SB3_total!$E:$E,[1]SB3_total!$A:$A,"")</f>
        <v>X</v>
      </c>
      <c r="B91" t="str">
        <f>_xlfn.XLOOKUP(E91,[1]SB3_total!$E:$E,[1]SB3_total!$B:$B,"")</f>
        <v/>
      </c>
      <c r="D91" t="s">
        <v>78</v>
      </c>
      <c r="E91" t="s">
        <v>108</v>
      </c>
      <c r="F91">
        <v>2013</v>
      </c>
      <c r="G91" t="s">
        <v>109</v>
      </c>
      <c r="H91" t="s">
        <v>287</v>
      </c>
      <c r="I91" t="s">
        <v>22</v>
      </c>
      <c r="J91" s="1">
        <f>COUNTIF([2]SB!$E:$E,E91)</f>
        <v>0</v>
      </c>
      <c r="L91" s="5">
        <f t="shared" si="2"/>
        <v>0</v>
      </c>
    </row>
    <row r="92" spans="1:12" x14ac:dyDescent="0.25">
      <c r="A92" t="str">
        <f>_xlfn.XLOOKUP(E92,[1]SB3_total!$E:$E,[1]SB3_total!$A:$A,"")</f>
        <v>X</v>
      </c>
      <c r="B92" t="str">
        <f>_xlfn.XLOOKUP(E92,[1]SB3_total!$E:$E,[1]SB3_total!$B:$B,"")</f>
        <v/>
      </c>
      <c r="D92" t="s">
        <v>39</v>
      </c>
      <c r="E92" t="s">
        <v>40</v>
      </c>
      <c r="F92">
        <v>2012</v>
      </c>
      <c r="G92" t="s">
        <v>41</v>
      </c>
      <c r="H92" s="1" t="s">
        <v>287</v>
      </c>
      <c r="I92" t="s">
        <v>22</v>
      </c>
      <c r="J92" s="1">
        <f>COUNTIF([2]SB!$E:$E,E92)</f>
        <v>0</v>
      </c>
      <c r="L92" s="5">
        <f t="shared" si="2"/>
        <v>0</v>
      </c>
    </row>
    <row r="93" spans="1:12" x14ac:dyDescent="0.25">
      <c r="A93" t="str">
        <f>_xlfn.XLOOKUP(E93,[1]SB3_total!$E:$E,[1]SB3_total!$A:$A,"")</f>
        <v>X</v>
      </c>
      <c r="B93">
        <f>_xlfn.XLOOKUP(E93,[1]SB3_total!$E:$E,[1]SB3_total!$B:$B,"")</f>
        <v>0</v>
      </c>
      <c r="D93" t="s">
        <v>42</v>
      </c>
      <c r="E93" t="s">
        <v>43</v>
      </c>
      <c r="F93">
        <v>2012</v>
      </c>
      <c r="G93" t="s">
        <v>44</v>
      </c>
      <c r="H93" t="s">
        <v>287</v>
      </c>
      <c r="I93" t="s">
        <v>22</v>
      </c>
      <c r="J93" s="1">
        <f>COUNTIF([2]SB!$E:$E,E93)</f>
        <v>0</v>
      </c>
      <c r="L93" s="5">
        <f t="shared" si="2"/>
        <v>0</v>
      </c>
    </row>
    <row r="94" spans="1:12" x14ac:dyDescent="0.25">
      <c r="A94" t="s">
        <v>120</v>
      </c>
      <c r="B94" t="str">
        <f>_xlfn.XLOOKUP(E94,[1]SB3_total!$E:$E,[1]SB3_total!$B:$B,"")</f>
        <v/>
      </c>
      <c r="D94" t="s">
        <v>261</v>
      </c>
      <c r="E94" t="s">
        <v>262</v>
      </c>
      <c r="F94">
        <v>2012</v>
      </c>
      <c r="G94" t="s">
        <v>263</v>
      </c>
      <c r="H94" s="1" t="s">
        <v>287</v>
      </c>
      <c r="I94" t="s">
        <v>22</v>
      </c>
      <c r="J94" s="1">
        <f>COUNTIF([2]SB!$E:$E,E94)</f>
        <v>0</v>
      </c>
      <c r="L94" s="5">
        <f t="shared" si="2"/>
        <v>0</v>
      </c>
    </row>
    <row r="95" spans="1:12" x14ac:dyDescent="0.25">
      <c r="A95" t="str">
        <f>_xlfn.XLOOKUP(E95,[1]SB3_total!$E:$E,[1]SB3_total!$A:$A,"")</f>
        <v>X</v>
      </c>
      <c r="B95" t="str">
        <f>_xlfn.XLOOKUP(E95,[1]SB3_total!$E:$E,[1]SB3_total!$B:$B,"")</f>
        <v/>
      </c>
      <c r="D95" t="s">
        <v>94</v>
      </c>
      <c r="E95" t="s">
        <v>95</v>
      </c>
      <c r="F95">
        <v>2012</v>
      </c>
      <c r="G95" t="s">
        <v>96</v>
      </c>
      <c r="H95" t="s">
        <v>287</v>
      </c>
      <c r="I95" t="s">
        <v>22</v>
      </c>
      <c r="J95" s="1">
        <f>COUNTIF([2]SB!$E:$E,E95)</f>
        <v>0</v>
      </c>
      <c r="L95" s="5">
        <f t="shared" si="2"/>
        <v>0</v>
      </c>
    </row>
    <row r="96" spans="1:12" x14ac:dyDescent="0.25">
      <c r="A96" t="str">
        <f>_xlfn.XLOOKUP(E96,[1]SB3_total!$E:$E,[1]SB3_total!$A:$A,"")</f>
        <v>X</v>
      </c>
      <c r="B96" t="str">
        <f>_xlfn.XLOOKUP(E96,[1]SB3_total!$E:$E,[1]SB3_total!$B:$B,"")</f>
        <v/>
      </c>
      <c r="D96" t="s">
        <v>45</v>
      </c>
      <c r="E96" t="s">
        <v>46</v>
      </c>
      <c r="F96">
        <v>2012</v>
      </c>
      <c r="G96" t="s">
        <v>47</v>
      </c>
      <c r="H96" s="1" t="s">
        <v>287</v>
      </c>
      <c r="I96" t="s">
        <v>22</v>
      </c>
      <c r="J96" s="1">
        <f>COUNTIF([2]SB!$E:$E,E96)</f>
        <v>0</v>
      </c>
      <c r="L96" s="5">
        <f t="shared" si="2"/>
        <v>0</v>
      </c>
    </row>
    <row r="97" spans="1:12" x14ac:dyDescent="0.25">
      <c r="A97" t="str">
        <f>_xlfn.XLOOKUP(E97,[1]SB3_total!$E:$E,[1]SB3_total!$A:$A,"")</f>
        <v>X</v>
      </c>
      <c r="B97" t="str">
        <f>_xlfn.XLOOKUP(E97,[1]SB3_total!$E:$E,[1]SB3_total!$B:$B,"")</f>
        <v>X</v>
      </c>
      <c r="D97" t="s">
        <v>90</v>
      </c>
      <c r="E97" t="s">
        <v>97</v>
      </c>
      <c r="F97">
        <v>2011</v>
      </c>
      <c r="G97" t="s">
        <v>98</v>
      </c>
      <c r="H97" t="s">
        <v>287</v>
      </c>
      <c r="I97" t="s">
        <v>22</v>
      </c>
      <c r="J97" s="1">
        <f>COUNTIF([2]SB!$E:$E,E97)</f>
        <v>1</v>
      </c>
      <c r="L97" s="5">
        <f t="shared" si="2"/>
        <v>0</v>
      </c>
    </row>
    <row r="98" spans="1:12" x14ac:dyDescent="0.25">
      <c r="A98" t="str">
        <f>_xlfn.XLOOKUP(E98,[1]SB3_total!$E:$E,[1]SB3_total!$A:$A,"")</f>
        <v>X</v>
      </c>
      <c r="B98" t="str">
        <f>_xlfn.XLOOKUP(E98,[1]SB3_total!$E:$E,[1]SB3_total!$B:$B,"")</f>
        <v/>
      </c>
      <c r="D98" t="s">
        <v>48</v>
      </c>
      <c r="E98" t="s">
        <v>49</v>
      </c>
      <c r="F98">
        <v>2011</v>
      </c>
      <c r="G98" t="s">
        <v>50</v>
      </c>
      <c r="H98" s="1" t="s">
        <v>287</v>
      </c>
      <c r="I98" t="s">
        <v>22</v>
      </c>
      <c r="J98" s="1">
        <f>COUNTIF([2]SB!$E:$E,E98)</f>
        <v>0</v>
      </c>
      <c r="L98" s="5">
        <f t="shared" si="2"/>
        <v>0</v>
      </c>
    </row>
    <row r="99" spans="1:12" x14ac:dyDescent="0.25">
      <c r="A99" t="s">
        <v>120</v>
      </c>
      <c r="B99" t="s">
        <v>120</v>
      </c>
      <c r="D99" t="s">
        <v>264</v>
      </c>
      <c r="E99" t="s">
        <v>265</v>
      </c>
      <c r="F99">
        <v>2011</v>
      </c>
      <c r="G99" t="s">
        <v>266</v>
      </c>
      <c r="H99" s="1" t="s">
        <v>287</v>
      </c>
      <c r="I99" t="s">
        <v>22</v>
      </c>
      <c r="J99" s="1">
        <f>COUNTIF([2]SB!$E:$E,E99)</f>
        <v>1</v>
      </c>
      <c r="L99" s="5">
        <f t="shared" si="2"/>
        <v>0</v>
      </c>
    </row>
    <row r="100" spans="1:12" x14ac:dyDescent="0.25">
      <c r="A100" t="str">
        <f>_xlfn.XLOOKUP(E100,[1]SB3_total!$E:$E,[1]SB3_total!$A:$A,"")</f>
        <v>X</v>
      </c>
      <c r="B100" t="str">
        <f>_xlfn.XLOOKUP(E100,[1]SB3_total!$E:$E,[1]SB3_total!$B:$B,"")</f>
        <v/>
      </c>
      <c r="D100" t="s">
        <v>51</v>
      </c>
      <c r="E100" t="s">
        <v>52</v>
      </c>
      <c r="F100">
        <v>2011</v>
      </c>
      <c r="G100" t="s">
        <v>53</v>
      </c>
      <c r="H100" t="s">
        <v>287</v>
      </c>
      <c r="I100" t="s">
        <v>22</v>
      </c>
      <c r="J100" s="1">
        <f>COUNTIF([2]SB!$E:$E,E100)</f>
        <v>0</v>
      </c>
      <c r="L100" s="5">
        <f t="shared" si="2"/>
        <v>0</v>
      </c>
    </row>
    <row r="101" spans="1:12" x14ac:dyDescent="0.25">
      <c r="A101" t="str">
        <f>_xlfn.XLOOKUP(E101,[1]SB3_total!$E:$E,[1]SB3_total!$A:$A,"")</f>
        <v>X</v>
      </c>
      <c r="B101" t="str">
        <f>_xlfn.XLOOKUP(E101,[1]SB3_total!$E:$E,[1]SB3_total!$B:$B,"")</f>
        <v/>
      </c>
      <c r="D101" t="s">
        <v>54</v>
      </c>
      <c r="E101" t="s">
        <v>55</v>
      </c>
      <c r="F101">
        <v>2010</v>
      </c>
      <c r="G101" t="s">
        <v>56</v>
      </c>
      <c r="H101" s="1" t="s">
        <v>287</v>
      </c>
      <c r="I101" t="s">
        <v>22</v>
      </c>
      <c r="J101" s="1">
        <f>COUNTIF([2]SB!$E:$E,E101)</f>
        <v>0</v>
      </c>
      <c r="L101" s="5">
        <f t="shared" si="2"/>
        <v>0</v>
      </c>
    </row>
    <row r="102" spans="1:12" x14ac:dyDescent="0.25">
      <c r="A102" t="s">
        <v>120</v>
      </c>
      <c r="B102" t="str">
        <f>_xlfn.XLOOKUP(E102,[1]SB3_total!$E:$E,[1]SB3_total!$B:$B,"")</f>
        <v/>
      </c>
      <c r="D102" t="s">
        <v>267</v>
      </c>
      <c r="E102" t="s">
        <v>268</v>
      </c>
      <c r="F102">
        <v>2010</v>
      </c>
      <c r="G102" t="s">
        <v>269</v>
      </c>
      <c r="H102" t="s">
        <v>287</v>
      </c>
      <c r="I102" t="s">
        <v>22</v>
      </c>
      <c r="J102" s="1">
        <f>COUNTIF([2]SB!$E:$E,E102)</f>
        <v>0</v>
      </c>
      <c r="L102" s="5">
        <f t="shared" si="2"/>
        <v>0</v>
      </c>
    </row>
    <row r="103" spans="1:12" x14ac:dyDescent="0.25">
      <c r="A103" t="s">
        <v>120</v>
      </c>
      <c r="B103" t="str">
        <f>_xlfn.XLOOKUP(E103,[1]SB3_total!$E:$E,[1]SB3_total!$B:$B,"")</f>
        <v/>
      </c>
      <c r="D103" t="s">
        <v>270</v>
      </c>
      <c r="E103" t="s">
        <v>271</v>
      </c>
      <c r="F103">
        <v>2010</v>
      </c>
      <c r="G103" t="s">
        <v>272</v>
      </c>
      <c r="H103" s="1" t="s">
        <v>287</v>
      </c>
      <c r="I103" t="s">
        <v>22</v>
      </c>
      <c r="J103" s="1">
        <f>COUNTIF([2]SB!$E:$E,E103)</f>
        <v>0</v>
      </c>
      <c r="L103" s="5">
        <f>IF(AND(A103="",SEARCH("scopus",G103)),1,0)</f>
        <v>0</v>
      </c>
    </row>
    <row r="104" spans="1:12" x14ac:dyDescent="0.25">
      <c r="A104" t="s">
        <v>120</v>
      </c>
      <c r="B104" t="str">
        <f>_xlfn.XLOOKUP(E104,[1]SB3_total!$E:$E,[1]SB3_total!$B:$B,"")</f>
        <v/>
      </c>
      <c r="D104" t="s">
        <v>273</v>
      </c>
      <c r="E104" t="s">
        <v>274</v>
      </c>
      <c r="F104">
        <v>2010</v>
      </c>
      <c r="G104" t="s">
        <v>275</v>
      </c>
      <c r="H104" t="s">
        <v>287</v>
      </c>
      <c r="I104" t="s">
        <v>22</v>
      </c>
      <c r="J104" s="1">
        <f>COUNTIF([2]SB!$E:$E,E104)</f>
        <v>0</v>
      </c>
      <c r="L104" s="5">
        <f t="shared" si="2"/>
        <v>0</v>
      </c>
    </row>
    <row r="105" spans="1:12" x14ac:dyDescent="0.25">
      <c r="A105" t="s">
        <v>120</v>
      </c>
      <c r="B105" t="s">
        <v>120</v>
      </c>
      <c r="D105" t="s">
        <v>276</v>
      </c>
      <c r="E105" t="s">
        <v>277</v>
      </c>
      <c r="F105">
        <v>2010</v>
      </c>
      <c r="G105" t="s">
        <v>278</v>
      </c>
      <c r="H105" s="1" t="s">
        <v>287</v>
      </c>
      <c r="I105" t="s">
        <v>22</v>
      </c>
      <c r="J105" s="1">
        <f>COUNTIF([2]SB!$E:$E,E105)</f>
        <v>1</v>
      </c>
      <c r="L105" s="5">
        <f t="shared" si="2"/>
        <v>0</v>
      </c>
    </row>
    <row r="106" spans="1:12" x14ac:dyDescent="0.25">
      <c r="A106" t="s">
        <v>120</v>
      </c>
      <c r="B106" t="str">
        <f>_xlfn.XLOOKUP(E106,[1]SB3_total!$E:$E,[1]SB3_total!$B:$B,"")</f>
        <v/>
      </c>
      <c r="D106" t="s">
        <v>279</v>
      </c>
      <c r="E106" t="s">
        <v>280</v>
      </c>
      <c r="F106">
        <v>2009</v>
      </c>
      <c r="G106" t="s">
        <v>281</v>
      </c>
      <c r="H106" t="s">
        <v>287</v>
      </c>
      <c r="I106" t="s">
        <v>22</v>
      </c>
      <c r="J106" s="1">
        <f>COUNTIF([2]SB!$E:$E,E106)</f>
        <v>0</v>
      </c>
      <c r="L106" s="5">
        <f>IF(AND(A106="",SEARCH("scopus",G106)),1,0)</f>
        <v>0</v>
      </c>
    </row>
    <row r="107" spans="1:12" x14ac:dyDescent="0.25">
      <c r="A107" t="s">
        <v>120</v>
      </c>
      <c r="B107" t="str">
        <f>_xlfn.XLOOKUP(E107,[1]SB3_total!$E:$E,[1]SB3_total!$B:$B,"")</f>
        <v/>
      </c>
      <c r="D107" t="s">
        <v>279</v>
      </c>
      <c r="E107" t="s">
        <v>282</v>
      </c>
      <c r="F107">
        <v>2008</v>
      </c>
      <c r="G107" t="s">
        <v>283</v>
      </c>
      <c r="H107" s="1" t="s">
        <v>287</v>
      </c>
      <c r="I107" t="s">
        <v>22</v>
      </c>
      <c r="J107" s="1">
        <f>COUNTIF([2]SB!$E:$E,E107)</f>
        <v>0</v>
      </c>
      <c r="L107" s="5">
        <f t="shared" ref="L107:L123" si="3">IF(AND(A107="",SEARCH("scopus",G107)),1,0)</f>
        <v>0</v>
      </c>
    </row>
    <row r="108" spans="1:12" x14ac:dyDescent="0.25">
      <c r="A108" t="s">
        <v>120</v>
      </c>
      <c r="B108" t="str">
        <f>_xlfn.XLOOKUP(E108,[1]SB3_total!$E:$E,[1]SB3_total!$B:$B,"")</f>
        <v/>
      </c>
      <c r="D108" t="s">
        <v>284</v>
      </c>
      <c r="E108" t="s">
        <v>285</v>
      </c>
      <c r="F108">
        <v>2008</v>
      </c>
      <c r="G108" t="s">
        <v>286</v>
      </c>
      <c r="H108" t="s">
        <v>287</v>
      </c>
      <c r="I108" t="s">
        <v>22</v>
      </c>
      <c r="J108" s="1">
        <f>COUNTIF([2]SB!$E:$E,E108)</f>
        <v>0</v>
      </c>
      <c r="L108" s="5">
        <f t="shared" si="3"/>
        <v>0</v>
      </c>
    </row>
    <row r="109" spans="1:12" x14ac:dyDescent="0.25">
      <c r="A109">
        <f>_xlfn.XLOOKUP(E109,[1]SB3_total!$E:$E,[1]SB3_total!$A:$A,"")</f>
        <v>0</v>
      </c>
      <c r="B109">
        <f>_xlfn.XLOOKUP(E109,[1]SB3_total!$E:$E,[1]SB3_total!$B:$B,"")</f>
        <v>0</v>
      </c>
      <c r="D109" t="s">
        <v>288</v>
      </c>
      <c r="E109" t="s">
        <v>12</v>
      </c>
      <c r="F109">
        <v>2000</v>
      </c>
      <c r="G109" t="s">
        <v>20</v>
      </c>
      <c r="H109" t="s">
        <v>287</v>
      </c>
      <c r="I109" t="s">
        <v>10</v>
      </c>
      <c r="J109" s="1">
        <f>COUNTIF([2]SB!$E:$E,E109)</f>
        <v>0</v>
      </c>
      <c r="L109" s="5" t="e">
        <f t="shared" si="3"/>
        <v>#VALUE!</v>
      </c>
    </row>
    <row r="110" spans="1:12" x14ac:dyDescent="0.25">
      <c r="A110" t="str">
        <f>_xlfn.XLOOKUP(E110,[1]SB3_total!$E:$E,[1]SB3_total!$A:$A,"")</f>
        <v/>
      </c>
      <c r="B110" t="str">
        <f>_xlfn.XLOOKUP(E110,[1]SB3_total!$E:$E,[1]SB3_total!$B:$B,"")</f>
        <v/>
      </c>
      <c r="D110" t="s">
        <v>21</v>
      </c>
      <c r="E110" t="s">
        <v>289</v>
      </c>
      <c r="F110">
        <v>1997</v>
      </c>
      <c r="G110" t="s">
        <v>20</v>
      </c>
      <c r="H110" s="1" t="s">
        <v>287</v>
      </c>
      <c r="I110" t="s">
        <v>10</v>
      </c>
      <c r="J110" s="1">
        <f>COUNTIF([2]SB!$E:$E,E110)</f>
        <v>0</v>
      </c>
      <c r="L110" s="5" t="e">
        <f t="shared" si="3"/>
        <v>#VALUE!</v>
      </c>
    </row>
    <row r="111" spans="1:12" x14ac:dyDescent="0.25">
      <c r="A111" t="s">
        <v>120</v>
      </c>
      <c r="B111" t="str">
        <f>_xlfn.XLOOKUP(E111,[1]SB3_total!$E:$E,[1]SB3_total!$B:$B,"")</f>
        <v/>
      </c>
      <c r="D111" t="s">
        <v>290</v>
      </c>
      <c r="E111" t="s">
        <v>291</v>
      </c>
      <c r="F111">
        <v>2000</v>
      </c>
      <c r="G111" t="s">
        <v>292</v>
      </c>
      <c r="H111" t="s">
        <v>287</v>
      </c>
      <c r="I111" t="s">
        <v>10</v>
      </c>
      <c r="J111" s="1">
        <f>COUNTIF([2]SB!$E:$E,E111)</f>
        <v>0</v>
      </c>
      <c r="L111" s="5">
        <f t="shared" si="3"/>
        <v>0</v>
      </c>
    </row>
    <row r="112" spans="1:12" x14ac:dyDescent="0.25">
      <c r="A112" t="s">
        <v>120</v>
      </c>
      <c r="B112" t="str">
        <f>_xlfn.XLOOKUP(E112,[1]SB3_total!$E:$E,[1]SB3_total!$B:$B,"")</f>
        <v/>
      </c>
      <c r="D112" t="s">
        <v>293</v>
      </c>
      <c r="E112" t="s">
        <v>294</v>
      </c>
      <c r="F112">
        <v>2001</v>
      </c>
      <c r="G112" t="s">
        <v>295</v>
      </c>
      <c r="H112" s="1" t="s">
        <v>287</v>
      </c>
      <c r="I112" t="s">
        <v>10</v>
      </c>
      <c r="J112" s="1">
        <f>COUNTIF([2]SB!$E:$E,E112)</f>
        <v>0</v>
      </c>
      <c r="L112" s="5">
        <f t="shared" si="3"/>
        <v>0</v>
      </c>
    </row>
    <row r="113" spans="1:12" x14ac:dyDescent="0.25">
      <c r="A113" t="str">
        <f>_xlfn.XLOOKUP(E113,[1]SB3_total!$E:$E,[1]SB3_total!$A:$A,"")</f>
        <v/>
      </c>
      <c r="B113" t="str">
        <f>_xlfn.XLOOKUP(E113,[1]SB3_total!$E:$E,[1]SB3_total!$B:$B,"")</f>
        <v/>
      </c>
      <c r="D113" t="s">
        <v>296</v>
      </c>
      <c r="E113" t="s">
        <v>297</v>
      </c>
      <c r="F113">
        <v>1990</v>
      </c>
      <c r="G113" t="s">
        <v>20</v>
      </c>
      <c r="H113" t="s">
        <v>287</v>
      </c>
      <c r="I113" t="s">
        <v>10</v>
      </c>
      <c r="J113" s="1">
        <f>COUNTIF([2]SB!$E:$E,E113)</f>
        <v>0</v>
      </c>
      <c r="L113" s="5" t="e">
        <f t="shared" si="3"/>
        <v>#VALUE!</v>
      </c>
    </row>
    <row r="114" spans="1:12" x14ac:dyDescent="0.25">
      <c r="A114">
        <f>_xlfn.XLOOKUP(E114,[1]SB3_total!$E:$E,[1]SB3_total!$A:$A,"")</f>
        <v>0</v>
      </c>
      <c r="B114">
        <f>_xlfn.XLOOKUP(E114,[1]SB3_total!$E:$E,[1]SB3_total!$B:$B,"")</f>
        <v>0</v>
      </c>
      <c r="D114" t="s">
        <v>21</v>
      </c>
      <c r="E114" t="s">
        <v>12</v>
      </c>
      <c r="F114">
        <v>2002</v>
      </c>
      <c r="G114" t="s">
        <v>20</v>
      </c>
      <c r="H114" s="1" t="s">
        <v>287</v>
      </c>
      <c r="I114" t="s">
        <v>10</v>
      </c>
      <c r="J114" s="1">
        <f>COUNTIF([2]SB!$E:$E,E114)</f>
        <v>0</v>
      </c>
      <c r="L114" s="5" t="e">
        <f t="shared" si="3"/>
        <v>#VALUE!</v>
      </c>
    </row>
    <row r="115" spans="1:12" x14ac:dyDescent="0.25">
      <c r="A115" t="s">
        <v>120</v>
      </c>
      <c r="B115" t="str">
        <f>_xlfn.XLOOKUP(E115,[1]SB3_total!$E:$E,[1]SB3_total!$B:$B,"")</f>
        <v/>
      </c>
      <c r="D115" t="s">
        <v>298</v>
      </c>
      <c r="E115" t="s">
        <v>299</v>
      </c>
      <c r="F115">
        <v>2003</v>
      </c>
      <c r="G115" t="s">
        <v>300</v>
      </c>
      <c r="H115" t="s">
        <v>287</v>
      </c>
      <c r="I115" t="s">
        <v>10</v>
      </c>
      <c r="J115" s="1">
        <f>COUNTIF([2]SB!$E:$E,E115)</f>
        <v>0</v>
      </c>
      <c r="L115" s="5">
        <f t="shared" si="3"/>
        <v>0</v>
      </c>
    </row>
    <row r="116" spans="1:12" x14ac:dyDescent="0.25">
      <c r="A116">
        <f>_xlfn.XLOOKUP(E116,[1]SB3_total!$E:$E,[1]SB3_total!$A:$A,"")</f>
        <v>0</v>
      </c>
      <c r="B116">
        <f>_xlfn.XLOOKUP(E116,[1]SB3_total!$E:$E,[1]SB3_total!$B:$B,"")</f>
        <v>0</v>
      </c>
      <c r="D116" t="s">
        <v>21</v>
      </c>
      <c r="E116" t="s">
        <v>12</v>
      </c>
      <c r="F116">
        <v>0</v>
      </c>
      <c r="G116" t="s">
        <v>20</v>
      </c>
      <c r="H116" s="1" t="s">
        <v>287</v>
      </c>
      <c r="I116" t="s">
        <v>10</v>
      </c>
      <c r="J116" s="1">
        <f>COUNTIF([2]SB!$E:$E,E116)</f>
        <v>0</v>
      </c>
      <c r="L116" s="5" t="e">
        <f t="shared" si="3"/>
        <v>#VALUE!</v>
      </c>
    </row>
    <row r="117" spans="1:12" x14ac:dyDescent="0.25">
      <c r="A117" t="str">
        <f>_xlfn.XLOOKUP(E117,[1]SB3_total!$E:$E,[1]SB3_total!$A:$A,"")</f>
        <v/>
      </c>
      <c r="B117" t="str">
        <f>_xlfn.XLOOKUP(E117,[1]SB3_total!$E:$E,[1]SB3_total!$B:$B,"")</f>
        <v/>
      </c>
      <c r="D117" t="s">
        <v>59</v>
      </c>
      <c r="E117" t="s">
        <v>301</v>
      </c>
      <c r="F117">
        <v>2006</v>
      </c>
      <c r="G117" t="s">
        <v>20</v>
      </c>
      <c r="H117" t="s">
        <v>287</v>
      </c>
      <c r="I117" t="s">
        <v>10</v>
      </c>
      <c r="J117" s="1">
        <f>COUNTIF([2]SB!$E:$E,E117)</f>
        <v>0</v>
      </c>
      <c r="L117" s="5" t="e">
        <f t="shared" si="3"/>
        <v>#VALUE!</v>
      </c>
    </row>
    <row r="118" spans="1:12" x14ac:dyDescent="0.25">
      <c r="A118" t="s">
        <v>120</v>
      </c>
      <c r="B118" t="str">
        <f>_xlfn.XLOOKUP(E118,[1]SB3_total!$E:$E,[1]SB3_total!$B:$B,"")</f>
        <v/>
      </c>
      <c r="D118" t="s">
        <v>302</v>
      </c>
      <c r="E118" t="s">
        <v>303</v>
      </c>
      <c r="F118">
        <v>2006</v>
      </c>
      <c r="G118" t="s">
        <v>304</v>
      </c>
      <c r="H118" s="1" t="s">
        <v>287</v>
      </c>
      <c r="I118" t="s">
        <v>10</v>
      </c>
      <c r="J118" s="1">
        <f>COUNTIF([2]SB!$E:$E,E118)</f>
        <v>0</v>
      </c>
      <c r="L118" s="5">
        <f t="shared" si="3"/>
        <v>0</v>
      </c>
    </row>
    <row r="119" spans="1:12" x14ac:dyDescent="0.25">
      <c r="A119" t="str">
        <f>_xlfn.XLOOKUP(E119,[1]SB3_total!$E:$E,[1]SB3_total!$A:$A,"")</f>
        <v/>
      </c>
      <c r="B119" t="str">
        <f>_xlfn.XLOOKUP(E119,[1]SB3_total!$E:$E,[1]SB3_total!$B:$B,"")</f>
        <v/>
      </c>
      <c r="D119" t="s">
        <v>305</v>
      </c>
      <c r="E119" t="s">
        <v>306</v>
      </c>
      <c r="F119">
        <v>2006</v>
      </c>
      <c r="G119" t="s">
        <v>20</v>
      </c>
      <c r="H119" t="s">
        <v>287</v>
      </c>
      <c r="I119" t="s">
        <v>10</v>
      </c>
      <c r="J119" s="1">
        <f>COUNTIF([2]SB!$E:$E,E119)</f>
        <v>0</v>
      </c>
      <c r="L119" s="5" t="e">
        <f t="shared" si="3"/>
        <v>#VALUE!</v>
      </c>
    </row>
    <row r="120" spans="1:12" x14ac:dyDescent="0.25">
      <c r="A120" t="str">
        <f>_xlfn.XLOOKUP(E120,[1]SB3_total!$E:$E,[1]SB3_total!$A:$A,"")</f>
        <v/>
      </c>
      <c r="B120" t="str">
        <f>_xlfn.XLOOKUP(E120,[1]SB3_total!$E:$E,[1]SB3_total!$B:$B,"")</f>
        <v/>
      </c>
      <c r="D120" t="s">
        <v>21</v>
      </c>
      <c r="E120" t="s">
        <v>307</v>
      </c>
      <c r="F120">
        <v>2019</v>
      </c>
      <c r="G120" t="s">
        <v>20</v>
      </c>
      <c r="H120" s="1" t="s">
        <v>287</v>
      </c>
      <c r="I120" t="s">
        <v>10</v>
      </c>
      <c r="J120" s="1">
        <f>COUNTIF([2]SB!$E:$E,E120)</f>
        <v>0</v>
      </c>
      <c r="L120" s="5" t="e">
        <f t="shared" si="3"/>
        <v>#VALUE!</v>
      </c>
    </row>
    <row r="121" spans="1:12" x14ac:dyDescent="0.25">
      <c r="A121">
        <f>_xlfn.XLOOKUP(E121,[1]SB3_total!$E:$E,[1]SB3_total!$A:$A,"")</f>
        <v>0</v>
      </c>
      <c r="B121">
        <f>_xlfn.XLOOKUP(E121,[1]SB3_total!$E:$E,[1]SB3_total!$B:$B,"")</f>
        <v>0</v>
      </c>
      <c r="D121" t="s">
        <v>21</v>
      </c>
      <c r="E121" t="s">
        <v>12</v>
      </c>
      <c r="F121">
        <v>2004</v>
      </c>
      <c r="G121" t="s">
        <v>20</v>
      </c>
      <c r="H121" t="s">
        <v>287</v>
      </c>
      <c r="I121" t="s">
        <v>10</v>
      </c>
      <c r="J121" s="1">
        <f>COUNTIF([2]SB!$E:$E,E121)</f>
        <v>0</v>
      </c>
      <c r="L121" s="5" t="e">
        <f t="shared" si="3"/>
        <v>#VALUE!</v>
      </c>
    </row>
    <row r="122" spans="1:12" x14ac:dyDescent="0.25">
      <c r="A122">
        <f>_xlfn.XLOOKUP(E122,[1]SB3_total!$E:$E,[1]SB3_total!$A:$A,"")</f>
        <v>0</v>
      </c>
      <c r="B122">
        <f>_xlfn.XLOOKUP(E122,[1]SB3_total!$E:$E,[1]SB3_total!$B:$B,"")</f>
        <v>0</v>
      </c>
      <c r="D122" t="s">
        <v>21</v>
      </c>
      <c r="E122" t="s">
        <v>12</v>
      </c>
      <c r="F122">
        <v>2009</v>
      </c>
      <c r="G122" t="s">
        <v>20</v>
      </c>
      <c r="H122" s="1" t="s">
        <v>287</v>
      </c>
      <c r="I122" t="s">
        <v>10</v>
      </c>
      <c r="J122" s="1">
        <f>COUNTIF([2]SB!$E:$E,E122)</f>
        <v>0</v>
      </c>
      <c r="L122" s="5" t="e">
        <f t="shared" si="3"/>
        <v>#VALUE!</v>
      </c>
    </row>
    <row r="123" spans="1:12" x14ac:dyDescent="0.25">
      <c r="A123">
        <f>_xlfn.XLOOKUP(E123,[1]SB3_total!$E:$E,[1]SB3_total!$A:$A,"")</f>
        <v>0</v>
      </c>
      <c r="B123">
        <f>_xlfn.XLOOKUP(E123,[1]SB3_total!$E:$E,[1]SB3_total!$B:$B,"")</f>
        <v>0</v>
      </c>
      <c r="D123" t="s">
        <v>21</v>
      </c>
      <c r="E123" t="s">
        <v>12</v>
      </c>
      <c r="F123">
        <v>2009</v>
      </c>
      <c r="G123" t="s">
        <v>20</v>
      </c>
      <c r="H123" t="s">
        <v>287</v>
      </c>
      <c r="I123" t="s">
        <v>10</v>
      </c>
      <c r="J123" s="1">
        <f>COUNTIF([2]SB!$E:$E,E123)</f>
        <v>0</v>
      </c>
      <c r="L123" s="5" t="e">
        <f t="shared" si="3"/>
        <v>#VALUE!</v>
      </c>
    </row>
    <row r="124" spans="1:12" x14ac:dyDescent="0.25">
      <c r="A124">
        <f>_xlfn.XLOOKUP(E124,[1]SB3_total!$E:$E,[1]SB3_total!$A:$A,"")</f>
        <v>0</v>
      </c>
      <c r="B124">
        <f>_xlfn.XLOOKUP(E124,[1]SB3_total!$E:$E,[1]SB3_total!$B:$B,"")</f>
        <v>0</v>
      </c>
      <c r="D124" t="s">
        <v>308</v>
      </c>
      <c r="E124" t="s">
        <v>12</v>
      </c>
      <c r="F124">
        <v>2009</v>
      </c>
      <c r="G124" t="s">
        <v>20</v>
      </c>
      <c r="H124" s="1" t="s">
        <v>287</v>
      </c>
      <c r="I124" t="s">
        <v>10</v>
      </c>
      <c r="J124" s="1">
        <f>COUNTIF([2]SB!$E:$E,E124)</f>
        <v>0</v>
      </c>
      <c r="L124" s="5" t="e">
        <f>IF(AND(A124="",SEARCH("scopus",G124)),1,0)</f>
        <v>#VALUE!</v>
      </c>
    </row>
    <row r="125" spans="1:12" x14ac:dyDescent="0.25">
      <c r="A125">
        <f>_xlfn.XLOOKUP(E125,[1]SB3_total!$E:$E,[1]SB3_total!$A:$A,"")</f>
        <v>0</v>
      </c>
      <c r="B125">
        <f>_xlfn.XLOOKUP(E125,[1]SB3_total!$E:$E,[1]SB3_total!$B:$B,"")</f>
        <v>0</v>
      </c>
      <c r="D125" t="s">
        <v>21</v>
      </c>
      <c r="E125" t="s">
        <v>12</v>
      </c>
      <c r="F125">
        <v>2009</v>
      </c>
      <c r="G125" t="s">
        <v>20</v>
      </c>
      <c r="H125" t="s">
        <v>287</v>
      </c>
      <c r="I125" t="s">
        <v>10</v>
      </c>
      <c r="J125" s="1">
        <f>COUNTIF([2]SB!$E:$E,E125)</f>
        <v>0</v>
      </c>
      <c r="L125" s="5" t="e">
        <f t="shared" ref="L125:L129" si="4">IF(AND(A125="",SEARCH("scopus",G125)),1,0)</f>
        <v>#VALUE!</v>
      </c>
    </row>
    <row r="126" spans="1:12" x14ac:dyDescent="0.25">
      <c r="A126">
        <f>_xlfn.XLOOKUP(E126,[1]SB3_total!$E:$E,[1]SB3_total!$A:$A,"")</f>
        <v>0</v>
      </c>
      <c r="B126">
        <f>_xlfn.XLOOKUP(E126,[1]SB3_total!$E:$E,[1]SB3_total!$B:$B,"")</f>
        <v>0</v>
      </c>
      <c r="D126" t="s">
        <v>309</v>
      </c>
      <c r="E126" t="s">
        <v>12</v>
      </c>
      <c r="F126">
        <v>2006</v>
      </c>
      <c r="G126" t="s">
        <v>20</v>
      </c>
      <c r="H126" s="1" t="s">
        <v>287</v>
      </c>
      <c r="I126" t="s">
        <v>10</v>
      </c>
      <c r="J126" s="1">
        <f>COUNTIF([2]SB!$E:$E,E126)</f>
        <v>0</v>
      </c>
      <c r="L126" s="5" t="e">
        <f t="shared" si="4"/>
        <v>#VALUE!</v>
      </c>
    </row>
    <row r="127" spans="1:12" x14ac:dyDescent="0.25">
      <c r="A127">
        <f>_xlfn.XLOOKUP(E127,[1]SB3_total!$E:$E,[1]SB3_total!$A:$A,"")</f>
        <v>0</v>
      </c>
      <c r="B127">
        <f>_xlfn.XLOOKUP(E127,[1]SB3_total!$E:$E,[1]SB3_total!$B:$B,"")</f>
        <v>0</v>
      </c>
      <c r="D127" t="s">
        <v>21</v>
      </c>
      <c r="E127" t="s">
        <v>12</v>
      </c>
      <c r="F127">
        <v>2005</v>
      </c>
      <c r="G127" t="s">
        <v>20</v>
      </c>
      <c r="H127" t="s">
        <v>287</v>
      </c>
      <c r="I127" t="s">
        <v>10</v>
      </c>
      <c r="J127" s="1">
        <f>COUNTIF([2]SB!$E:$E,E127)</f>
        <v>0</v>
      </c>
      <c r="L127" s="5" t="e">
        <f t="shared" si="4"/>
        <v>#VALUE!</v>
      </c>
    </row>
    <row r="128" spans="1:12" x14ac:dyDescent="0.25">
      <c r="A128">
        <f>_xlfn.XLOOKUP(E128,[1]SB3_total!$E:$E,[1]SB3_total!$A:$A,"")</f>
        <v>0</v>
      </c>
      <c r="B128">
        <f>_xlfn.XLOOKUP(E128,[1]SB3_total!$E:$E,[1]SB3_total!$B:$B,"")</f>
        <v>0</v>
      </c>
      <c r="D128" t="s">
        <v>21</v>
      </c>
      <c r="E128" t="s">
        <v>12</v>
      </c>
      <c r="F128">
        <v>2003</v>
      </c>
      <c r="G128" t="s">
        <v>20</v>
      </c>
      <c r="H128" s="1" t="s">
        <v>287</v>
      </c>
      <c r="I128" t="s">
        <v>10</v>
      </c>
      <c r="J128" s="1">
        <f>COUNTIF([2]SB!$E:$E,E128)</f>
        <v>0</v>
      </c>
      <c r="L128" s="5" t="e">
        <f t="shared" si="4"/>
        <v>#VALUE!</v>
      </c>
    </row>
    <row r="129" spans="1:12" x14ac:dyDescent="0.25">
      <c r="A129" t="str">
        <f>_xlfn.XLOOKUP(E129,[1]SB3_total!$E:$E,[1]SB3_total!$A:$A,"")</f>
        <v/>
      </c>
      <c r="B129" t="str">
        <f>_xlfn.XLOOKUP(E129,[1]SB3_total!$E:$E,[1]SB3_total!$B:$B,"")</f>
        <v/>
      </c>
      <c r="D129" t="s">
        <v>57</v>
      </c>
      <c r="E129" t="s">
        <v>58</v>
      </c>
      <c r="F129">
        <v>2001</v>
      </c>
      <c r="G129" t="s">
        <v>20</v>
      </c>
      <c r="H129" t="s">
        <v>287</v>
      </c>
      <c r="I129" t="s">
        <v>10</v>
      </c>
      <c r="J129" s="1">
        <f>COUNTIF([2]SB!$E:$E,E129)</f>
        <v>0</v>
      </c>
      <c r="L129" s="5" t="e">
        <f t="shared" si="4"/>
        <v>#VALUE!</v>
      </c>
    </row>
  </sheetData>
  <phoneticPr fontId="3" type="noConversion"/>
  <conditionalFormatting sqref="A1:J1 H2:H129">
    <cfRule type="expression" dxfId="18" priority="15">
      <formula>OR(AND($B1="X",$J1=0),AND($B1="",$J1=1))</formula>
    </cfRule>
  </conditionalFormatting>
  <conditionalFormatting sqref="J2:J129">
    <cfRule type="expression" dxfId="17" priority="14">
      <formula>OR(AND($B2="X",$J2=0),AND(ISBLANK($B2),$J2=1))</formula>
    </cfRule>
  </conditionalFormatting>
  <conditionalFormatting sqref="C2:C4">
    <cfRule type="expression" dxfId="16" priority="7">
      <formula>OR(AND($B2="X",$J2=0),AND(ISBLANK($B2),$J2=1))</formula>
    </cfRule>
  </conditionalFormatting>
  <conditionalFormatting sqref="D2:D4">
    <cfRule type="expression" dxfId="15" priority="8">
      <formula>OR(AND($B2="X",$J2=0),AND(ISBLANK($B2),$J2=1))</formula>
    </cfRule>
  </conditionalFormatting>
  <conditionalFormatting sqref="E2">
    <cfRule type="expression" dxfId="14" priority="9">
      <formula>OR(AND($B2="X",$J2=0),AND(ISBLANK($B2),$J2=1))</formula>
    </cfRule>
  </conditionalFormatting>
  <conditionalFormatting sqref="F2:F4">
    <cfRule type="expression" dxfId="13" priority="10">
      <formula>OR(AND($B2="X",$J2=0),AND(ISBLANK($B2),$J2=1))</formula>
    </cfRule>
  </conditionalFormatting>
  <conditionalFormatting sqref="G2:G4">
    <cfRule type="expression" dxfId="12" priority="11">
      <formula>OR(AND($B2="X",$J2=0),AND(ISBLANK($B2),$J2=1))</formula>
    </cfRule>
  </conditionalFormatting>
  <conditionalFormatting sqref="I2:I6">
    <cfRule type="expression" dxfId="11" priority="13">
      <formula>OR(AND($B2="X",$J2=0),AND(ISBLANK($B2),$J2=1))</formula>
    </cfRule>
  </conditionalFormatting>
  <conditionalFormatting sqref="E3:E12">
    <cfRule type="expression" dxfId="10" priority="4">
      <formula>OR(AND($B3="X",$J3=0),AND(ISBLANK($B3),$J3=1))</formula>
    </cfRule>
  </conditionalFormatting>
  <conditionalFormatting sqref="A1:A1048576">
    <cfRule type="expression" dxfId="9" priority="1">
      <formula>AND(A1="",SEARCH("scopus",G1))</formula>
    </cfRule>
    <cfRule type="expression" dxfId="8" priority="3">
      <formula>AND(A1="#N/A",NOT(ISBLANK(G1)))</formula>
    </cfRule>
  </conditionalFormatting>
  <conditionalFormatting sqref="G1:G1048576">
    <cfRule type="expression" dxfId="7" priority="2">
      <formula>AND(A1="",SEARCH("scopus",G1))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0641940-9653-45b2-89d8-3045b73e292f">
      <Terms xmlns="http://schemas.microsoft.com/office/infopath/2007/PartnerControls"/>
    </lcf76f155ced4ddcb4097134ff3c332f>
    <TaxCatchAll xmlns="269ae7e7-5817-44a4-b0f1-a2146e3fa14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A5E0044283A984AA3183FE88FF25A0B" ma:contentTypeVersion="9" ma:contentTypeDescription="Ein neues Dokument erstellen." ma:contentTypeScope="" ma:versionID="c86e1be95dec6453f8373013047aa295">
  <xsd:schema xmlns:xsd="http://www.w3.org/2001/XMLSchema" xmlns:xs="http://www.w3.org/2001/XMLSchema" xmlns:p="http://schemas.microsoft.com/office/2006/metadata/properties" xmlns:ns2="b0641940-9653-45b2-89d8-3045b73e292f" xmlns:ns3="269ae7e7-5817-44a4-b0f1-a2146e3fa140" targetNamespace="http://schemas.microsoft.com/office/2006/metadata/properties" ma:root="true" ma:fieldsID="2e695e33734c5934b31734cc1d607655" ns2:_="" ns3:_="">
    <xsd:import namespace="b0641940-9653-45b2-89d8-3045b73e292f"/>
    <xsd:import namespace="269ae7e7-5817-44a4-b0f1-a2146e3fa1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641940-9653-45b2-89d8-3045b73e29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1a14e36f-e084-4b04-bba6-548b1473dca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9ae7e7-5817-44a4-b0f1-a2146e3fa14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1640920-d6ef-4063-8030-cef9cb3917a6}" ma:internalName="TaxCatchAll" ma:showField="CatchAllData" ma:web="269ae7e7-5817-44a4-b0f1-a2146e3fa1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47C412-4634-4331-BA51-05E3D481BBC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4177F42-7612-49B6-9246-AA62AFE3A919}">
  <ds:schemaRefs>
    <ds:schemaRef ds:uri="http://www.w3.org/XML/1998/namespace"/>
    <ds:schemaRef ds:uri="b0641940-9653-45b2-89d8-3045b73e292f"/>
    <ds:schemaRef ds:uri="http://schemas.microsoft.com/office/infopath/2007/PartnerControls"/>
    <ds:schemaRef ds:uri="http://purl.org/dc/elements/1.1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269ae7e7-5817-44a4-b0f1-a2146e3fa140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9A61536-C0FB-4C91-B727-56613CCEF7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SB4_total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Markus Bim</cp:lastModifiedBy>
  <cp:revision/>
  <dcterms:created xsi:type="dcterms:W3CDTF">2023-01-10T19:19:57Z</dcterms:created>
  <dcterms:modified xsi:type="dcterms:W3CDTF">2023-02-08T19:35:03Z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0x0101003A5E0044283A984AA3183FE88FF25A0B</vt:lpwstr>
  </property>
  <property fmtid="{D5CDD505-2E9C-101B-9397-08002B2CF9AE}" pid="3" name="MediaServiceImageTags">
    <vt:lpwstr/>
  </property>
</Properties>
</file>