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Dropbox\IREB Advanced REQ-Modeling\01 New Structure from August 2015\02 Englisch Modul\03 MC Questions Web\02 current revisions\"/>
    </mc:Choice>
  </mc:AlternateContent>
  <bookViews>
    <workbookView xWindow="120" yWindow="180" windowWidth="18915" windowHeight="12270"/>
  </bookViews>
  <sheets>
    <sheet name="Correction Aid CPRE AL Modeling" sheetId="1" r:id="rId1"/>
  </sheets>
  <calcPr calcId="162913"/>
</workbook>
</file>

<file path=xl/calcChain.xml><?xml version="1.0" encoding="utf-8"?>
<calcChain xmlns="http://schemas.openxmlformats.org/spreadsheetml/2006/main">
  <c r="A17" i="1" l="1"/>
  <c r="BT9" i="1"/>
  <c r="BT8" i="1"/>
  <c r="BT7" i="1"/>
  <c r="BT6" i="1"/>
  <c r="BO9" i="1"/>
  <c r="BO8" i="1"/>
  <c r="BO7" i="1"/>
  <c r="BO6" i="1"/>
  <c r="BJ9" i="1"/>
  <c r="BJ8" i="1"/>
  <c r="BJ7" i="1"/>
  <c r="BJ6" i="1"/>
  <c r="AY9" i="1"/>
  <c r="AY8" i="1"/>
  <c r="AY7" i="1"/>
  <c r="AY6" i="1"/>
  <c r="AK9" i="1"/>
  <c r="AK8" i="1"/>
  <c r="AK7" i="1"/>
  <c r="AK6" i="1"/>
  <c r="AC9" i="1"/>
  <c r="AC8" i="1"/>
  <c r="AC7" i="1"/>
  <c r="AC6" i="1"/>
  <c r="X9" i="1"/>
  <c r="X8" i="1"/>
  <c r="X7" i="1"/>
  <c r="X6" i="1"/>
  <c r="S9" i="1"/>
  <c r="S8" i="1"/>
  <c r="S7" i="1"/>
  <c r="S6" i="1"/>
  <c r="K9" i="1"/>
  <c r="K8" i="1"/>
  <c r="K7" i="1"/>
  <c r="K6" i="1"/>
  <c r="BF12" i="1"/>
  <c r="BC12" i="1"/>
  <c r="AU12" i="1"/>
  <c r="AR12" i="1"/>
  <c r="AO12" i="1"/>
  <c r="AG12" i="1"/>
  <c r="O12" i="1"/>
  <c r="G12" i="1"/>
  <c r="D12" i="1"/>
  <c r="AG6" i="1" l="1"/>
  <c r="AG7" i="1"/>
  <c r="AG8" i="1"/>
  <c r="AG9" i="1"/>
  <c r="AU6" i="1"/>
  <c r="AU7" i="1"/>
  <c r="AU8" i="1"/>
  <c r="AU9" i="1"/>
  <c r="Y6" i="1"/>
  <c r="B13" i="1"/>
  <c r="BF6" i="1"/>
  <c r="BF7" i="1"/>
  <c r="BF8" i="1"/>
  <c r="BF9" i="1"/>
  <c r="BU6" i="1"/>
  <c r="BU7" i="1"/>
  <c r="BU8" i="1"/>
  <c r="BU9" i="1"/>
  <c r="BP6" i="1"/>
  <c r="BP7" i="1"/>
  <c r="BP8" i="1"/>
  <c r="BP9" i="1"/>
  <c r="BC6" i="1"/>
  <c r="BC7" i="1"/>
  <c r="BC8" i="1"/>
  <c r="BC9" i="1"/>
  <c r="AZ6" i="1"/>
  <c r="AZ7" i="1"/>
  <c r="AZ8" i="1"/>
  <c r="AZ9" i="1"/>
  <c r="AR6" i="1"/>
  <c r="AR7" i="1"/>
  <c r="AR8" i="1"/>
  <c r="AR9" i="1"/>
  <c r="AL6" i="1"/>
  <c r="AL7" i="1"/>
  <c r="AL8" i="1"/>
  <c r="AL9" i="1"/>
  <c r="AD6" i="1"/>
  <c r="AD7" i="1"/>
  <c r="AD8" i="1"/>
  <c r="AD9" i="1"/>
  <c r="Y7" i="1"/>
  <c r="Y8" i="1"/>
  <c r="Y9" i="1"/>
  <c r="D7" i="1"/>
  <c r="D8" i="1"/>
  <c r="D6" i="1"/>
  <c r="D9" i="1"/>
  <c r="G9" i="1"/>
  <c r="G6" i="1"/>
  <c r="G7" i="1"/>
  <c r="G8" i="1"/>
  <c r="L6" i="1"/>
  <c r="L7" i="1"/>
  <c r="L8" i="1"/>
  <c r="L9" i="1"/>
  <c r="O9" i="1"/>
  <c r="O6" i="1"/>
  <c r="O7" i="1"/>
  <c r="O8" i="1"/>
  <c r="T6" i="1"/>
  <c r="T7" i="1"/>
  <c r="T8" i="1"/>
  <c r="T9" i="1"/>
  <c r="AO6" i="1"/>
  <c r="AO7" i="1"/>
  <c r="AO8" i="1"/>
  <c r="AO9" i="1"/>
  <c r="BK6" i="1"/>
  <c r="BK7" i="1"/>
  <c r="BK8" i="1"/>
  <c r="BK9" i="1"/>
  <c r="BU12" i="1" l="1"/>
  <c r="BP12" i="1"/>
  <c r="BK12" i="1"/>
  <c r="AZ12" i="1"/>
  <c r="AL12" i="1"/>
  <c r="AD12" i="1"/>
  <c r="Y12" i="1"/>
  <c r="T12" i="1"/>
  <c r="L12" i="1"/>
  <c r="B15" i="1" l="1"/>
  <c r="B16" i="1" s="1"/>
</calcChain>
</file>

<file path=xl/sharedStrings.xml><?xml version="1.0" encoding="utf-8"?>
<sst xmlns="http://schemas.openxmlformats.org/spreadsheetml/2006/main" count="70" uniqueCount="20">
  <si>
    <t>K</t>
  </si>
  <si>
    <t>A</t>
  </si>
  <si>
    <t>Score</t>
  </si>
  <si>
    <t xml:space="preserve"> </t>
  </si>
  <si>
    <t>Question</t>
  </si>
  <si>
    <t>Question type</t>
  </si>
  <si>
    <t>Points</t>
  </si>
  <si>
    <t>Number of answers</t>
  </si>
  <si>
    <t>Answer A</t>
  </si>
  <si>
    <t>Answer B</t>
  </si>
  <si>
    <t>Answer C</t>
  </si>
  <si>
    <t>Answer D</t>
  </si>
  <si>
    <t>Answer E</t>
  </si>
  <si>
    <t>Answer F</t>
  </si>
  <si>
    <t>Your points</t>
  </si>
  <si>
    <t xml:space="preserve">Total points </t>
  </si>
  <si>
    <t>Result</t>
  </si>
  <si>
    <t>Points achieved</t>
  </si>
  <si>
    <t>Percentage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</si>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</sst>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2" borderId="1" xfId="0" applyFill="1" applyBorder="1"/>
    <xf numFmtId="0" fontId="0" fillId="2" borderId="10" xfId="0" applyFill="1" applyBorder="1"/>
    <xf numFmtId="0" fontId="0" fillId="2" borderId="14" xfId="0" applyFill="1" applyBorder="1"/>
    <xf numFmtId="0" fontId="0" fillId="0" borderId="10" xfId="0" applyBorder="1"/>
    <xf numFmtId="0" fontId="0" fillId="0" borderId="14" xfId="0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1" xfId="0" applyFill="1" applyBorder="1"/>
    <xf numFmtId="0" fontId="0" fillId="0" borderId="12" xfId="0" applyFill="1" applyBorder="1"/>
    <xf numFmtId="0" fontId="0" fillId="2" borderId="4" xfId="0" applyFill="1" applyBorder="1" applyAlignment="1">
      <alignment horizontal="center"/>
    </xf>
    <xf numFmtId="0" fontId="0" fillId="2" borderId="2" xfId="0" applyFill="1" applyBorder="1"/>
    <xf numFmtId="0" fontId="0" fillId="2" borderId="19" xfId="0" applyFill="1" applyBorder="1"/>
    <xf numFmtId="0" fontId="0" fillId="0" borderId="20" xfId="0" applyFill="1" applyBorder="1"/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4" xfId="0" applyFill="1" applyBorder="1"/>
    <xf numFmtId="0" fontId="0" fillId="2" borderId="20" xfId="0" applyFill="1" applyBorder="1"/>
    <xf numFmtId="0" fontId="0" fillId="0" borderId="4" xfId="0" applyFill="1" applyBorder="1"/>
    <xf numFmtId="0" fontId="0" fillId="3" borderId="1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5" borderId="10" xfId="0" applyFill="1" applyBorder="1"/>
    <xf numFmtId="0" fontId="0" fillId="5" borderId="12" xfId="0" applyFill="1" applyBorder="1"/>
    <xf numFmtId="0" fontId="0" fillId="5" borderId="14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13" xfId="0" applyFill="1" applyBorder="1"/>
    <xf numFmtId="0" fontId="0" fillId="5" borderId="19" xfId="0" applyFill="1" applyBorder="1"/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0" borderId="16" xfId="0" applyFont="1" applyBorder="1"/>
    <xf numFmtId="0" fontId="2" fillId="0" borderId="17" xfId="0" applyFont="1" applyBorder="1" applyAlignment="1">
      <alignment horizontal="right"/>
    </xf>
    <xf numFmtId="0" fontId="2" fillId="0" borderId="28" xfId="0" applyFont="1" applyFill="1" applyBorder="1" applyAlignment="1">
      <alignment horizontal="right"/>
    </xf>
    <xf numFmtId="0" fontId="2" fillId="0" borderId="21" xfId="0" applyFon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10" fontId="1" fillId="0" borderId="24" xfId="1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24" xfId="0" applyNumberFormat="1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0" fillId="0" borderId="31" xfId="0" applyFill="1" applyBorder="1" applyAlignment="1">
      <alignment horizontal="right"/>
    </xf>
  </cellXfs>
  <cellStyles count="2">
    <cellStyle name="Prozent" xfId="1" builtinId="5"/>
    <cellStyle name="Standard" xfId="0" builtinId="0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95249</xdr:rowOff>
    </xdr:from>
    <xdr:to>
      <xdr:col>38</xdr:col>
      <xdr:colOff>438150</xdr:colOff>
      <xdr:row>20</xdr:row>
      <xdr:rowOff>85725</xdr:rowOff>
    </xdr:to>
    <xdr:sp macro="" textlink="">
      <xdr:nvSpPr>
        <xdr:cNvPr id="2" name="Textfeld 1"/>
        <xdr:cNvSpPr txBox="1"/>
      </xdr:nvSpPr>
      <xdr:spPr>
        <a:xfrm>
          <a:off x="1990725" y="2781299"/>
          <a:ext cx="7210425" cy="114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this correction aid you can determine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points you have achieved in the practice examination. Copy your answers into the green cells. </a:t>
          </a:r>
          <a:endParaRPr lang="de-DE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Remarks on the evaluation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If the valid number of answers for one question is exceeded, this question will get 0 points.</a:t>
          </a:r>
          <a:endParaRPr lang="de-D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Scoring according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teh exam regulations from August 1, 2016</a:t>
          </a:r>
          <a:endParaRPr lang="de-DE">
            <a:effectLst/>
          </a:endParaRP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7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RowHeight="15" x14ac:dyDescent="0.25"/>
  <cols>
    <col min="1" max="1" width="18.85546875" customWidth="1"/>
    <col min="2" max="2" width="6.7109375" customWidth="1"/>
    <col min="3" max="3" width="4.28515625" hidden="1" customWidth="1"/>
    <col min="4" max="4" width="4.28515625" customWidth="1"/>
    <col min="5" max="5" width="6.7109375" customWidth="1"/>
    <col min="6" max="6" width="2.7109375" hidden="1" customWidth="1"/>
    <col min="7" max="7" width="5.7109375" customWidth="1"/>
    <col min="8" max="9" width="3.7109375" customWidth="1"/>
    <col min="10" max="11" width="2.7109375" hidden="1" customWidth="1"/>
    <col min="12" max="12" width="5.7109375" customWidth="1"/>
    <col min="13" max="13" width="6.7109375" customWidth="1"/>
    <col min="14" max="14" width="2" hidden="1" customWidth="1"/>
    <col min="15" max="15" width="5.7109375" customWidth="1"/>
    <col min="16" max="17" width="3.7109375" customWidth="1"/>
    <col min="18" max="19" width="2.7109375" hidden="1" customWidth="1"/>
    <col min="20" max="20" width="5.7109375" customWidth="1"/>
    <col min="21" max="22" width="3.7109375" customWidth="1"/>
    <col min="23" max="24" width="2.7109375" hidden="1" customWidth="1"/>
    <col min="25" max="25" width="5.7109375" customWidth="1"/>
    <col min="26" max="27" width="3.7109375" customWidth="1"/>
    <col min="28" max="29" width="2.7109375" hidden="1" customWidth="1"/>
    <col min="30" max="30" width="5.7109375" customWidth="1"/>
    <col min="31" max="31" width="6.7109375" customWidth="1"/>
    <col min="32" max="32" width="2.7109375" hidden="1" customWidth="1"/>
    <col min="33" max="33" width="5.7109375" customWidth="1"/>
    <col min="34" max="35" width="3.7109375" customWidth="1"/>
    <col min="36" max="37" width="2.7109375" hidden="1" customWidth="1"/>
    <col min="38" max="38" width="5.7109375" customWidth="1"/>
    <col min="39" max="39" width="6.7109375" customWidth="1"/>
    <col min="40" max="40" width="2" hidden="1" customWidth="1"/>
    <col min="41" max="42" width="5.7109375" customWidth="1"/>
    <col min="43" max="43" width="5.7109375" hidden="1" customWidth="1"/>
    <col min="44" max="44" width="5.7109375" customWidth="1"/>
    <col min="45" max="45" width="6.7109375" customWidth="1"/>
    <col min="46" max="46" width="2.7109375" hidden="1" customWidth="1"/>
    <col min="47" max="47" width="5.7109375" customWidth="1"/>
    <col min="48" max="49" width="3.7109375" customWidth="1"/>
    <col min="50" max="51" width="2.7109375" hidden="1" customWidth="1"/>
    <col min="52" max="52" width="5.7109375" customWidth="1"/>
    <col min="53" max="53" width="6.7109375" customWidth="1"/>
    <col min="54" max="54" width="2" hidden="1" customWidth="1"/>
    <col min="55" max="56" width="5.7109375" customWidth="1"/>
    <col min="57" max="57" width="5.7109375" hidden="1" customWidth="1"/>
    <col min="58" max="58" width="5.7109375" customWidth="1"/>
    <col min="59" max="60" width="3.7109375" customWidth="1"/>
    <col min="61" max="62" width="2.7109375" hidden="1" customWidth="1"/>
    <col min="63" max="63" width="5.7109375" customWidth="1"/>
    <col min="64" max="65" width="3.7109375" customWidth="1"/>
    <col min="66" max="67" width="2.7109375" hidden="1" customWidth="1"/>
    <col min="68" max="68" width="5.7109375" customWidth="1"/>
    <col min="69" max="70" width="3.7109375" customWidth="1"/>
    <col min="71" max="72" width="2.7109375" hidden="1" customWidth="1"/>
    <col min="73" max="73" width="5.7109375" customWidth="1"/>
    <col min="74" max="74" width="3.85546875" customWidth="1"/>
    <col min="75" max="76" width="2.7109375" customWidth="1"/>
    <col min="77" max="77" width="5.85546875" bestFit="1" customWidth="1"/>
    <col min="78" max="78" width="7.140625" bestFit="1" customWidth="1"/>
    <col min="79" max="79" width="2.7109375" customWidth="1"/>
    <col min="80" max="80" width="5.85546875" bestFit="1" customWidth="1"/>
    <col min="81" max="82" width="3.7109375" customWidth="1"/>
    <col min="83" max="84" width="2.7109375" customWidth="1"/>
    <col min="85" max="85" width="5.85546875" bestFit="1" customWidth="1"/>
    <col min="86" max="87" width="3.7109375" customWidth="1"/>
    <col min="88" max="89" width="2.7109375" customWidth="1"/>
    <col min="90" max="90" width="5.85546875" bestFit="1" customWidth="1"/>
    <col min="91" max="91" width="7.140625" bestFit="1" customWidth="1"/>
    <col min="92" max="92" width="2.7109375" customWidth="1"/>
    <col min="93" max="93" width="5.85546875" bestFit="1" customWidth="1"/>
    <col min="94" max="94" width="7.140625" bestFit="1" customWidth="1"/>
    <col min="95" max="95" width="2" customWidth="1"/>
    <col min="96" max="96" width="5.85546875" bestFit="1" customWidth="1"/>
    <col min="97" max="97" width="7.140625" bestFit="1" customWidth="1"/>
    <col min="98" max="98" width="2.7109375" customWidth="1"/>
    <col min="99" max="99" width="5.85546875" bestFit="1" customWidth="1"/>
    <col min="100" max="101" width="3.7109375" customWidth="1"/>
    <col min="102" max="103" width="2.7109375" customWidth="1"/>
    <col min="104" max="104" width="5.85546875" bestFit="1" customWidth="1"/>
    <col min="105" max="106" width="3.7109375" customWidth="1"/>
    <col min="107" max="108" width="2.7109375" customWidth="1"/>
    <col min="109" max="109" width="5.85546875" bestFit="1" customWidth="1"/>
    <col min="110" max="110" width="7.140625" bestFit="1" customWidth="1"/>
    <col min="111" max="111" width="2" customWidth="1"/>
    <col min="112" max="112" width="5.85546875" bestFit="1" customWidth="1"/>
    <col min="113" max="114" width="3.7109375" customWidth="1"/>
    <col min="115" max="116" width="2.7109375" customWidth="1"/>
    <col min="117" max="117" width="5.85546875" bestFit="1" customWidth="1"/>
    <col min="118" max="118" width="7.140625" bestFit="1" customWidth="1"/>
    <col min="119" max="119" width="2" customWidth="1"/>
    <col min="120" max="120" width="5.85546875" bestFit="1" customWidth="1"/>
    <col min="121" max="122" width="3.7109375" customWidth="1"/>
    <col min="123" max="124" width="2.7109375" customWidth="1"/>
    <col min="125" max="125" width="5.85546875" bestFit="1" customWidth="1"/>
    <col min="126" max="127" width="3.7109375" customWidth="1"/>
    <col min="128" max="129" width="2.7109375" customWidth="1"/>
    <col min="130" max="130" width="5.85546875" bestFit="1" customWidth="1"/>
  </cols>
  <sheetData>
    <row r="1" spans="1:73" x14ac:dyDescent="0.25">
      <c r="A1" s="30" t="s">
        <v>4</v>
      </c>
      <c r="B1" s="48">
        <v>1</v>
      </c>
      <c r="C1" s="49"/>
      <c r="D1" s="50"/>
      <c r="E1" s="60">
        <v>2</v>
      </c>
      <c r="F1" s="61"/>
      <c r="G1" s="62"/>
      <c r="H1" s="48">
        <v>3</v>
      </c>
      <c r="I1" s="49"/>
      <c r="J1" s="49"/>
      <c r="K1" s="49"/>
      <c r="L1" s="50"/>
      <c r="M1" s="60">
        <v>4</v>
      </c>
      <c r="N1" s="61"/>
      <c r="O1" s="62"/>
      <c r="P1" s="48">
        <v>5</v>
      </c>
      <c r="Q1" s="49"/>
      <c r="R1" s="49"/>
      <c r="S1" s="49"/>
      <c r="T1" s="50"/>
      <c r="U1" s="57">
        <v>6</v>
      </c>
      <c r="V1" s="58"/>
      <c r="W1" s="58"/>
      <c r="X1" s="58"/>
      <c r="Y1" s="59"/>
      <c r="Z1" s="48">
        <v>7</v>
      </c>
      <c r="AA1" s="49"/>
      <c r="AB1" s="49"/>
      <c r="AC1" s="49"/>
      <c r="AD1" s="50"/>
      <c r="AE1" s="60">
        <v>8</v>
      </c>
      <c r="AF1" s="61"/>
      <c r="AG1" s="62"/>
      <c r="AH1" s="48">
        <v>9</v>
      </c>
      <c r="AI1" s="49"/>
      <c r="AJ1" s="49"/>
      <c r="AK1" s="49"/>
      <c r="AL1" s="50"/>
      <c r="AM1" s="60">
        <v>10</v>
      </c>
      <c r="AN1" s="61"/>
      <c r="AO1" s="62"/>
      <c r="AP1" s="48">
        <v>11</v>
      </c>
      <c r="AQ1" s="49"/>
      <c r="AR1" s="50"/>
      <c r="AS1" s="60">
        <v>12</v>
      </c>
      <c r="AT1" s="61"/>
      <c r="AU1" s="62"/>
      <c r="AV1" s="48">
        <v>13</v>
      </c>
      <c r="AW1" s="49"/>
      <c r="AX1" s="49"/>
      <c r="AY1" s="49"/>
      <c r="AZ1" s="50"/>
      <c r="BA1" s="60">
        <v>14</v>
      </c>
      <c r="BB1" s="61"/>
      <c r="BC1" s="62"/>
      <c r="BD1" s="48">
        <v>15</v>
      </c>
      <c r="BE1" s="49"/>
      <c r="BF1" s="50"/>
      <c r="BG1" s="57">
        <v>16</v>
      </c>
      <c r="BH1" s="58"/>
      <c r="BI1" s="58"/>
      <c r="BJ1" s="58"/>
      <c r="BK1" s="59"/>
      <c r="BL1" s="48">
        <v>17</v>
      </c>
      <c r="BM1" s="49"/>
      <c r="BN1" s="49"/>
      <c r="BO1" s="49"/>
      <c r="BP1" s="50"/>
      <c r="BQ1" s="57">
        <v>18</v>
      </c>
      <c r="BR1" s="58"/>
      <c r="BS1" s="58"/>
      <c r="BT1" s="58"/>
      <c r="BU1" s="59"/>
    </row>
    <row r="2" spans="1:73" x14ac:dyDescent="0.25">
      <c r="A2" s="31" t="s">
        <v>5</v>
      </c>
      <c r="B2" s="51" t="s">
        <v>1</v>
      </c>
      <c r="C2" s="52"/>
      <c r="D2" s="53"/>
      <c r="E2" s="63" t="s">
        <v>1</v>
      </c>
      <c r="F2" s="64"/>
      <c r="G2" s="65"/>
      <c r="H2" s="51" t="s">
        <v>0</v>
      </c>
      <c r="I2" s="52"/>
      <c r="J2" s="52"/>
      <c r="K2" s="52"/>
      <c r="L2" s="53"/>
      <c r="M2" s="63" t="s">
        <v>1</v>
      </c>
      <c r="N2" s="64"/>
      <c r="O2" s="65"/>
      <c r="P2" s="51" t="s">
        <v>0</v>
      </c>
      <c r="Q2" s="52"/>
      <c r="R2" s="52"/>
      <c r="S2" s="52"/>
      <c r="T2" s="53"/>
      <c r="U2" s="46" t="s">
        <v>0</v>
      </c>
      <c r="V2" s="54"/>
      <c r="W2" s="54"/>
      <c r="X2" s="54"/>
      <c r="Y2" s="55"/>
      <c r="Z2" s="51" t="s">
        <v>0</v>
      </c>
      <c r="AA2" s="52"/>
      <c r="AB2" s="52"/>
      <c r="AC2" s="52"/>
      <c r="AD2" s="53"/>
      <c r="AE2" s="63" t="s">
        <v>1</v>
      </c>
      <c r="AF2" s="64"/>
      <c r="AG2" s="65"/>
      <c r="AH2" s="51" t="s">
        <v>0</v>
      </c>
      <c r="AI2" s="52"/>
      <c r="AJ2" s="52"/>
      <c r="AK2" s="52"/>
      <c r="AL2" s="53"/>
      <c r="AM2" s="63" t="s">
        <v>1</v>
      </c>
      <c r="AN2" s="64"/>
      <c r="AO2" s="65"/>
      <c r="AP2" s="51" t="s">
        <v>1</v>
      </c>
      <c r="AQ2" s="52"/>
      <c r="AR2" s="53"/>
      <c r="AS2" s="63" t="s">
        <v>1</v>
      </c>
      <c r="AT2" s="64"/>
      <c r="AU2" s="65"/>
      <c r="AV2" s="51" t="s">
        <v>0</v>
      </c>
      <c r="AW2" s="52"/>
      <c r="AX2" s="52"/>
      <c r="AY2" s="52"/>
      <c r="AZ2" s="53"/>
      <c r="BA2" s="63" t="s">
        <v>1</v>
      </c>
      <c r="BB2" s="64"/>
      <c r="BC2" s="65"/>
      <c r="BD2" s="51" t="s">
        <v>1</v>
      </c>
      <c r="BE2" s="52"/>
      <c r="BF2" s="53"/>
      <c r="BG2" s="46" t="s">
        <v>0</v>
      </c>
      <c r="BH2" s="54"/>
      <c r="BI2" s="54"/>
      <c r="BJ2" s="54"/>
      <c r="BK2" s="55"/>
      <c r="BL2" s="51" t="s">
        <v>0</v>
      </c>
      <c r="BM2" s="52"/>
      <c r="BN2" s="52"/>
      <c r="BO2" s="52"/>
      <c r="BP2" s="53"/>
      <c r="BQ2" s="46" t="s">
        <v>0</v>
      </c>
      <c r="BR2" s="54"/>
      <c r="BS2" s="54"/>
      <c r="BT2" s="54"/>
      <c r="BU2" s="55"/>
    </row>
    <row r="3" spans="1:73" x14ac:dyDescent="0.25">
      <c r="A3" s="31" t="s">
        <v>6</v>
      </c>
      <c r="B3" s="51">
        <v>1</v>
      </c>
      <c r="C3" s="52"/>
      <c r="D3" s="53"/>
      <c r="E3" s="63">
        <v>1</v>
      </c>
      <c r="F3" s="64"/>
      <c r="G3" s="65"/>
      <c r="H3" s="51">
        <v>2</v>
      </c>
      <c r="I3" s="52"/>
      <c r="J3" s="52"/>
      <c r="K3" s="52"/>
      <c r="L3" s="53"/>
      <c r="M3" s="63">
        <v>2</v>
      </c>
      <c r="N3" s="64"/>
      <c r="O3" s="65"/>
      <c r="P3" s="51">
        <v>1</v>
      </c>
      <c r="Q3" s="52"/>
      <c r="R3" s="52"/>
      <c r="S3" s="52"/>
      <c r="T3" s="53"/>
      <c r="U3" s="46">
        <v>1</v>
      </c>
      <c r="V3" s="54"/>
      <c r="W3" s="54"/>
      <c r="X3" s="54"/>
      <c r="Y3" s="55"/>
      <c r="Z3" s="51">
        <v>2</v>
      </c>
      <c r="AA3" s="52"/>
      <c r="AB3" s="52"/>
      <c r="AC3" s="52"/>
      <c r="AD3" s="53"/>
      <c r="AE3" s="63">
        <v>2</v>
      </c>
      <c r="AF3" s="64"/>
      <c r="AG3" s="65"/>
      <c r="AH3" s="51">
        <v>2</v>
      </c>
      <c r="AI3" s="52"/>
      <c r="AJ3" s="52"/>
      <c r="AK3" s="52"/>
      <c r="AL3" s="53"/>
      <c r="AM3" s="63">
        <v>1</v>
      </c>
      <c r="AN3" s="64"/>
      <c r="AO3" s="65"/>
      <c r="AP3" s="51">
        <v>2</v>
      </c>
      <c r="AQ3" s="52"/>
      <c r="AR3" s="53"/>
      <c r="AS3" s="63">
        <v>1</v>
      </c>
      <c r="AT3" s="64"/>
      <c r="AU3" s="65"/>
      <c r="AV3" s="51">
        <v>2</v>
      </c>
      <c r="AW3" s="52"/>
      <c r="AX3" s="52"/>
      <c r="AY3" s="52"/>
      <c r="AZ3" s="53"/>
      <c r="BA3" s="63">
        <v>2</v>
      </c>
      <c r="BB3" s="64"/>
      <c r="BC3" s="65"/>
      <c r="BD3" s="51">
        <v>1</v>
      </c>
      <c r="BE3" s="52"/>
      <c r="BF3" s="53"/>
      <c r="BG3" s="46">
        <v>2</v>
      </c>
      <c r="BH3" s="54"/>
      <c r="BI3" s="54"/>
      <c r="BJ3" s="54"/>
      <c r="BK3" s="55"/>
      <c r="BL3" s="51">
        <v>2</v>
      </c>
      <c r="BM3" s="52"/>
      <c r="BN3" s="52"/>
      <c r="BO3" s="52"/>
      <c r="BP3" s="53"/>
      <c r="BQ3" s="46">
        <v>2</v>
      </c>
      <c r="BR3" s="54"/>
      <c r="BS3" s="54"/>
      <c r="BT3" s="54"/>
      <c r="BU3" s="55"/>
    </row>
    <row r="4" spans="1:73" x14ac:dyDescent="0.25">
      <c r="A4" s="31" t="s">
        <v>7</v>
      </c>
      <c r="B4" s="51">
        <v>1</v>
      </c>
      <c r="C4" s="52"/>
      <c r="D4" s="53"/>
      <c r="E4" s="63">
        <v>1</v>
      </c>
      <c r="F4" s="64"/>
      <c r="G4" s="65"/>
      <c r="H4" s="51">
        <v>4</v>
      </c>
      <c r="I4" s="52"/>
      <c r="J4" s="52"/>
      <c r="K4" s="52"/>
      <c r="L4" s="53"/>
      <c r="M4" s="63">
        <v>1</v>
      </c>
      <c r="N4" s="64"/>
      <c r="O4" s="65"/>
      <c r="P4" s="51">
        <v>4</v>
      </c>
      <c r="Q4" s="52"/>
      <c r="R4" s="52"/>
      <c r="S4" s="52"/>
      <c r="T4" s="53"/>
      <c r="U4" s="46">
        <v>4</v>
      </c>
      <c r="V4" s="54"/>
      <c r="W4" s="54"/>
      <c r="X4" s="54"/>
      <c r="Y4" s="55"/>
      <c r="Z4" s="51">
        <v>4</v>
      </c>
      <c r="AA4" s="52"/>
      <c r="AB4" s="52"/>
      <c r="AC4" s="52"/>
      <c r="AD4" s="53"/>
      <c r="AE4" s="63">
        <v>1</v>
      </c>
      <c r="AF4" s="64"/>
      <c r="AG4" s="65"/>
      <c r="AH4" s="51">
        <v>4</v>
      </c>
      <c r="AI4" s="52"/>
      <c r="AJ4" s="52"/>
      <c r="AK4" s="52"/>
      <c r="AL4" s="53"/>
      <c r="AM4" s="63">
        <v>1</v>
      </c>
      <c r="AN4" s="64"/>
      <c r="AO4" s="65"/>
      <c r="AP4" s="51">
        <v>1</v>
      </c>
      <c r="AQ4" s="52"/>
      <c r="AR4" s="53"/>
      <c r="AS4" s="63">
        <v>1</v>
      </c>
      <c r="AT4" s="64"/>
      <c r="AU4" s="65"/>
      <c r="AV4" s="51">
        <v>4</v>
      </c>
      <c r="AW4" s="52"/>
      <c r="AX4" s="52"/>
      <c r="AY4" s="52"/>
      <c r="AZ4" s="53"/>
      <c r="BA4" s="63">
        <v>1</v>
      </c>
      <c r="BB4" s="64"/>
      <c r="BC4" s="65"/>
      <c r="BD4" s="51">
        <v>1</v>
      </c>
      <c r="BE4" s="52"/>
      <c r="BF4" s="53"/>
      <c r="BG4" s="46">
        <v>4</v>
      </c>
      <c r="BH4" s="54"/>
      <c r="BI4" s="54"/>
      <c r="BJ4" s="54"/>
      <c r="BK4" s="55"/>
      <c r="BL4" s="51">
        <v>4</v>
      </c>
      <c r="BM4" s="52"/>
      <c r="BN4" s="52"/>
      <c r="BO4" s="52"/>
      <c r="BP4" s="53"/>
      <c r="BQ4" s="46">
        <v>4</v>
      </c>
      <c r="BR4" s="54"/>
      <c r="BS4" s="54"/>
      <c r="BT4" s="54"/>
      <c r="BU4" s="55"/>
    </row>
    <row r="5" spans="1:73" x14ac:dyDescent="0.25">
      <c r="A5" s="32"/>
      <c r="B5" s="51" t="s">
        <v>19</v>
      </c>
      <c r="C5" s="56"/>
      <c r="D5" s="2" t="s">
        <v>2</v>
      </c>
      <c r="E5" s="46" t="s">
        <v>19</v>
      </c>
      <c r="F5" s="47"/>
      <c r="G5" s="4" t="s">
        <v>2</v>
      </c>
      <c r="H5" s="51" t="s">
        <v>19</v>
      </c>
      <c r="I5" s="56"/>
      <c r="J5" s="11"/>
      <c r="K5" s="11"/>
      <c r="L5" s="2" t="s">
        <v>2</v>
      </c>
      <c r="M5" s="46" t="s">
        <v>19</v>
      </c>
      <c r="N5" s="47"/>
      <c r="O5" s="4" t="s">
        <v>2</v>
      </c>
      <c r="P5" s="51" t="s">
        <v>19</v>
      </c>
      <c r="Q5" s="56"/>
      <c r="R5" s="45"/>
      <c r="S5" s="45"/>
      <c r="T5" s="2" t="s">
        <v>2</v>
      </c>
      <c r="U5" s="46" t="s">
        <v>19</v>
      </c>
      <c r="V5" s="47"/>
      <c r="W5" s="44"/>
      <c r="X5" s="44"/>
      <c r="Y5" s="22" t="s">
        <v>2</v>
      </c>
      <c r="Z5" s="51" t="s">
        <v>19</v>
      </c>
      <c r="AA5" s="56"/>
      <c r="AB5" s="36"/>
      <c r="AC5" s="36"/>
      <c r="AD5" s="2" t="s">
        <v>2</v>
      </c>
      <c r="AE5" s="46" t="s">
        <v>19</v>
      </c>
      <c r="AF5" s="47"/>
      <c r="AG5" s="4" t="s">
        <v>2</v>
      </c>
      <c r="AH5" s="51" t="s">
        <v>19</v>
      </c>
      <c r="AI5" s="56"/>
      <c r="AJ5" s="43"/>
      <c r="AK5" s="43"/>
      <c r="AL5" s="2" t="s">
        <v>2</v>
      </c>
      <c r="AM5" s="46" t="s">
        <v>19</v>
      </c>
      <c r="AN5" s="47"/>
      <c r="AO5" s="4" t="s">
        <v>2</v>
      </c>
      <c r="AP5" s="51" t="s">
        <v>19</v>
      </c>
      <c r="AQ5" s="56"/>
      <c r="AR5" s="2" t="s">
        <v>2</v>
      </c>
      <c r="AS5" s="46" t="s">
        <v>19</v>
      </c>
      <c r="AT5" s="47"/>
      <c r="AU5" s="4" t="s">
        <v>2</v>
      </c>
      <c r="AV5" s="51" t="s">
        <v>19</v>
      </c>
      <c r="AW5" s="56"/>
      <c r="AX5" s="43"/>
      <c r="AY5" s="43"/>
      <c r="AZ5" s="2" t="s">
        <v>2</v>
      </c>
      <c r="BA5" s="46" t="s">
        <v>19</v>
      </c>
      <c r="BB5" s="47"/>
      <c r="BC5" s="4" t="s">
        <v>2</v>
      </c>
      <c r="BD5" s="51" t="s">
        <v>19</v>
      </c>
      <c r="BE5" s="56"/>
      <c r="BF5" s="2" t="s">
        <v>2</v>
      </c>
      <c r="BG5" s="46" t="s">
        <v>19</v>
      </c>
      <c r="BH5" s="47"/>
      <c r="BI5" s="39"/>
      <c r="BJ5" s="39"/>
      <c r="BK5" s="22" t="s">
        <v>2</v>
      </c>
      <c r="BL5" s="51" t="s">
        <v>19</v>
      </c>
      <c r="BM5" s="56"/>
      <c r="BN5" s="43"/>
      <c r="BO5" s="43"/>
      <c r="BP5" s="2" t="s">
        <v>2</v>
      </c>
      <c r="BQ5" s="46" t="s">
        <v>19</v>
      </c>
      <c r="BR5" s="47"/>
      <c r="BS5" s="44"/>
      <c r="BT5" s="44"/>
      <c r="BU5" s="22" t="s">
        <v>2</v>
      </c>
    </row>
    <row r="6" spans="1:73" x14ac:dyDescent="0.25">
      <c r="A6" s="31" t="s">
        <v>8</v>
      </c>
      <c r="B6" s="20"/>
      <c r="C6" s="15">
        <v>0</v>
      </c>
      <c r="D6" s="2">
        <f>IF(COUNTA(B6)&gt;0,C6*B$3/B$4,0)</f>
        <v>0</v>
      </c>
      <c r="E6" s="20"/>
      <c r="F6" s="15">
        <v>0</v>
      </c>
      <c r="G6" s="4">
        <f>IF(COUNTA(E6)&gt;0,F6*E$3/E$4,0)</f>
        <v>0</v>
      </c>
      <c r="H6" s="20"/>
      <c r="I6" s="21"/>
      <c r="J6" s="16">
        <v>1</v>
      </c>
      <c r="K6" s="16">
        <f>IF(J6=1,0,1)</f>
        <v>0</v>
      </c>
      <c r="L6" s="2">
        <f>IF(COUNTA(H6:I6)&gt;1,0,IF(COUNTA(H6)&gt;0,J6*H$3/H$4,IF(COUNTA(I6)&gt;0,K6*H$3/H$4,0)))</f>
        <v>0</v>
      </c>
      <c r="M6" s="20"/>
      <c r="N6" s="15">
        <v>0</v>
      </c>
      <c r="O6" s="4">
        <f>IF(COUNTA(M6)&gt;0,N6*M$3/M$4,0)</f>
        <v>0</v>
      </c>
      <c r="P6" s="20"/>
      <c r="Q6" s="21"/>
      <c r="R6" s="16">
        <v>1</v>
      </c>
      <c r="S6" s="16">
        <f>IF(R6=1,0,1)</f>
        <v>0</v>
      </c>
      <c r="T6" s="2">
        <f>IF(COUNTA(P6:Q6)&gt;1,0,IF(COUNTA(P6)&gt;0,R6*P$3/P$4,IF(COUNTA(Q6)&gt;0,S6*P$3/P$4,0)))</f>
        <v>0</v>
      </c>
      <c r="U6" s="20"/>
      <c r="V6" s="21"/>
      <c r="W6" s="16">
        <v>0</v>
      </c>
      <c r="X6" s="16">
        <f>IF(W6=1,0,1)</f>
        <v>1</v>
      </c>
      <c r="Y6" s="22">
        <f>IF(COUNTA(U6:V6)&gt;1,0,IF(COUNTA(U6)&gt;0,W6*U$3/U$4,IF(COUNTA(V6)&gt;0,X6*U$3/U$4,0)))</f>
        <v>0</v>
      </c>
      <c r="Z6" s="20"/>
      <c r="AA6" s="21"/>
      <c r="AB6" s="16">
        <v>0</v>
      </c>
      <c r="AC6" s="16">
        <f>IF(AB6=1,0,1)</f>
        <v>1</v>
      </c>
      <c r="AD6" s="2">
        <f>IF(COUNTA(Z6:AA6)&gt;1,0,IF(COUNTA(Z6)&gt;0,AB6*Z$3/Z$4,IF(COUNTA(AA6)&gt;0,AC6*Z$3/Z$4,0)))</f>
        <v>0</v>
      </c>
      <c r="AE6" s="20"/>
      <c r="AF6" s="15">
        <v>0</v>
      </c>
      <c r="AG6" s="4">
        <f>IF(COUNTA(AE6)&gt;0,AF6*AE$3/AE$4,0)</f>
        <v>0</v>
      </c>
      <c r="AH6" s="20"/>
      <c r="AI6" s="21"/>
      <c r="AJ6" s="16">
        <v>1</v>
      </c>
      <c r="AK6" s="16">
        <f>IF(AJ6=1,0,1)</f>
        <v>0</v>
      </c>
      <c r="AL6" s="2">
        <f>IF(COUNTA(AH6:AI6)&gt;1,0,IF(COUNTA(AH6)&gt;0,AJ6*AH$3/AH$4,IF(COUNTA(AI6)&gt;0,AK6*AH$3/AH$4,0)))</f>
        <v>0</v>
      </c>
      <c r="AM6" s="20"/>
      <c r="AN6" s="15">
        <v>0</v>
      </c>
      <c r="AO6" s="4">
        <f>IF(COUNTA(AM6)&gt;0,AN6*AM$3/AM$4,0)</f>
        <v>0</v>
      </c>
      <c r="AP6" s="20"/>
      <c r="AQ6" s="15">
        <v>0</v>
      </c>
      <c r="AR6" s="2">
        <f>IF(COUNTA(AP6)&gt;0,AQ6*AP$3/AP$4,0)</f>
        <v>0</v>
      </c>
      <c r="AS6" s="20"/>
      <c r="AT6" s="15">
        <v>0</v>
      </c>
      <c r="AU6" s="4">
        <f>IF(COUNTA(AS6)&gt;0,AT6*AS$3/AS$4,0)</f>
        <v>0</v>
      </c>
      <c r="AV6" s="20"/>
      <c r="AW6" s="21"/>
      <c r="AX6" s="16">
        <v>0</v>
      </c>
      <c r="AY6" s="16">
        <f>IF(AX6=1,0,1)</f>
        <v>1</v>
      </c>
      <c r="AZ6" s="2">
        <f>IF(COUNTA(AV6:AW6)&gt;1,0,IF(COUNTA(AV6)&gt;0,AX6*AV$3/AV$4,IF(COUNTA(AW6)&gt;0,AY6*AV$3/AV$4,0)))</f>
        <v>0</v>
      </c>
      <c r="BA6" s="20"/>
      <c r="BB6" s="15">
        <v>0</v>
      </c>
      <c r="BC6" s="4">
        <f>IF(COUNTA(BA6)&gt;0,BB6*BA$3/BA$4,0)</f>
        <v>0</v>
      </c>
      <c r="BD6" s="20"/>
      <c r="BE6" s="15">
        <v>0</v>
      </c>
      <c r="BF6" s="2">
        <f>IF(COUNTA(BD6)&gt;0,BE6*BD$3/BD$4,0)</f>
        <v>0</v>
      </c>
      <c r="BG6" s="20"/>
      <c r="BH6" s="21"/>
      <c r="BI6" s="16">
        <v>1</v>
      </c>
      <c r="BJ6" s="16">
        <f>IF(BI6=1,0,1)</f>
        <v>0</v>
      </c>
      <c r="BK6" s="22">
        <f>IF(COUNTA(BG6:BH6)&gt;1,0,IF(COUNTA(BG6)&gt;0,BI6*BG$3/BG$4,IF(COUNTA(BH6)&gt;0,BJ6*BG$3/BG$4,0)))</f>
        <v>0</v>
      </c>
      <c r="BL6" s="20"/>
      <c r="BM6" s="21"/>
      <c r="BN6" s="16">
        <v>1</v>
      </c>
      <c r="BO6" s="16">
        <f>IF(BN6=1,0,1)</f>
        <v>0</v>
      </c>
      <c r="BP6" s="2">
        <f>IF(COUNTA(BL6:BM6)&gt;1,0,IF(COUNTA(BL6)&gt;0,BN6*BL$3/BL$4,IF(COUNTA(BM6)&gt;0,BO6*BL$3/BL$4,0)))</f>
        <v>0</v>
      </c>
      <c r="BQ6" s="20"/>
      <c r="BR6" s="21"/>
      <c r="BS6" s="16">
        <v>0</v>
      </c>
      <c r="BT6" s="16">
        <f>IF(BS6=1,0,1)</f>
        <v>1</v>
      </c>
      <c r="BU6" s="22">
        <f>IF(COUNTA(BQ6:BR6)&gt;1,0,IF(COUNTA(BQ6)&gt;0,BS6*BQ$3/BQ$4,IF(COUNTA(BR6)&gt;0,BT6*BQ$3/BQ$4,0)))</f>
        <v>0</v>
      </c>
    </row>
    <row r="7" spans="1:73" x14ac:dyDescent="0.25">
      <c r="A7" s="31" t="s">
        <v>9</v>
      </c>
      <c r="B7" s="20"/>
      <c r="C7" s="15">
        <v>1</v>
      </c>
      <c r="D7" s="2">
        <f t="shared" ref="D7:D9" si="0">IF(COUNTA(B7)&gt;0,C7*B$3/B$4,0)</f>
        <v>0</v>
      </c>
      <c r="E7" s="20"/>
      <c r="F7" s="15">
        <v>0</v>
      </c>
      <c r="G7" s="4">
        <f t="shared" ref="G7:G9" si="1">IF(COUNTA(E7)&gt;0,F7*E$3/E$4,0)</f>
        <v>0</v>
      </c>
      <c r="H7" s="20"/>
      <c r="I7" s="21"/>
      <c r="J7" s="16">
        <v>0</v>
      </c>
      <c r="K7" s="16">
        <f t="shared" ref="K7:K9" si="2">IF(J7=1,0,1)</f>
        <v>1</v>
      </c>
      <c r="L7" s="2">
        <f>IF(COUNTA(H7:I7)&gt;1,0,IF(COUNTA(H7)&gt;0,J7*H$3/H$4,IF(COUNTA(I7)&gt;0,K7*H$3/H$4,0)))</f>
        <v>0</v>
      </c>
      <c r="M7" s="20"/>
      <c r="N7" s="15">
        <v>0</v>
      </c>
      <c r="O7" s="4">
        <f t="shared" ref="O7:O9" si="3">IF(COUNTA(M7)&gt;0,N7*M$3/M$4,0)</f>
        <v>0</v>
      </c>
      <c r="P7" s="20"/>
      <c r="Q7" s="21"/>
      <c r="R7" s="16">
        <v>0</v>
      </c>
      <c r="S7" s="16">
        <f t="shared" ref="S7:S9" si="4">IF(R7=1,0,1)</f>
        <v>1</v>
      </c>
      <c r="T7" s="2">
        <f>IF(COUNTA(P7:Q7)&gt;1,0,IF(COUNTA(P7)&gt;0,R7*P$3/P$4,IF(COUNTA(Q7)&gt;0,S7*P$3/P$4,0)))</f>
        <v>0</v>
      </c>
      <c r="U7" s="20"/>
      <c r="V7" s="21"/>
      <c r="W7" s="16">
        <v>1</v>
      </c>
      <c r="X7" s="16">
        <f t="shared" ref="X7:X9" si="5">IF(W7=1,0,1)</f>
        <v>0</v>
      </c>
      <c r="Y7" s="22">
        <f>IF(COUNTA(U7:V7)&gt;1,0,IF(COUNTA(U7)&gt;0,W7*U$3/U$4,IF(COUNTA(V7)&gt;0,X7*U$3/U$4,0)))</f>
        <v>0</v>
      </c>
      <c r="Z7" s="20"/>
      <c r="AA7" s="21"/>
      <c r="AB7" s="16">
        <v>1</v>
      </c>
      <c r="AC7" s="16">
        <f t="shared" ref="AC7:AC9" si="6">IF(AB7=1,0,1)</f>
        <v>0</v>
      </c>
      <c r="AD7" s="2">
        <f>IF(COUNTA(Z7:AA7)&gt;1,0,IF(COUNTA(Z7)&gt;0,AB7*Z$3/Z$4,IF(COUNTA(AA7)&gt;0,AC7*Z$3/Z$4,0)))</f>
        <v>0</v>
      </c>
      <c r="AE7" s="20"/>
      <c r="AF7" s="15">
        <v>0</v>
      </c>
      <c r="AG7" s="4">
        <f t="shared" ref="AG7:AG9" si="7">IF(COUNTA(AE7)&gt;0,AF7*AE$3/AE$4,0)</f>
        <v>0</v>
      </c>
      <c r="AH7" s="20"/>
      <c r="AI7" s="21"/>
      <c r="AJ7" s="16">
        <v>1</v>
      </c>
      <c r="AK7" s="16">
        <f t="shared" ref="AK7:AK9" si="8">IF(AJ7=1,0,1)</f>
        <v>0</v>
      </c>
      <c r="AL7" s="2">
        <f>IF(COUNTA(AH7:AI7)&gt;1,0,IF(COUNTA(AH7)&gt;0,AJ7*AH$3/AH$4,IF(COUNTA(AI7)&gt;0,AK7*AH$3/AH$4,0)))</f>
        <v>0</v>
      </c>
      <c r="AM7" s="20"/>
      <c r="AN7" s="15">
        <v>0</v>
      </c>
      <c r="AO7" s="4">
        <f t="shared" ref="AO7:AO9" si="9">IF(COUNTA(AM7)&gt;0,AN7*AM$3/AM$4,0)</f>
        <v>0</v>
      </c>
      <c r="AP7" s="20"/>
      <c r="AQ7" s="15">
        <v>0</v>
      </c>
      <c r="AR7" s="2">
        <f t="shared" ref="AR7:AR9" si="10">IF(COUNTA(AP7)&gt;0,AQ7*AP$3/AP$4,0)</f>
        <v>0</v>
      </c>
      <c r="AS7" s="20"/>
      <c r="AT7" s="15">
        <v>1</v>
      </c>
      <c r="AU7" s="4">
        <f t="shared" ref="AU7:AU9" si="11">IF(COUNTA(AS7)&gt;0,AT7*AS$3/AS$4,0)</f>
        <v>0</v>
      </c>
      <c r="AV7" s="20"/>
      <c r="AW7" s="21"/>
      <c r="AX7" s="16">
        <v>1</v>
      </c>
      <c r="AY7" s="16">
        <f t="shared" ref="AY7:AY9" si="12">IF(AX7=1,0,1)</f>
        <v>0</v>
      </c>
      <c r="AZ7" s="2">
        <f>IF(COUNTA(AV7:AW7)&gt;1,0,IF(COUNTA(AV7)&gt;0,AX7*AV$3/AV$4,IF(COUNTA(AW7)&gt;0,AY7*AV$3/AV$4,0)))</f>
        <v>0</v>
      </c>
      <c r="BA7" s="20"/>
      <c r="BB7" s="15">
        <v>1</v>
      </c>
      <c r="BC7" s="4">
        <f t="shared" ref="BC7:BC9" si="13">IF(COUNTA(BA7)&gt;0,BB7*BA$3/BA$4,0)</f>
        <v>0</v>
      </c>
      <c r="BD7" s="20"/>
      <c r="BE7" s="15">
        <v>0</v>
      </c>
      <c r="BF7" s="2">
        <f t="shared" ref="BF7:BF9" si="14">IF(COUNTA(BD7)&gt;0,BE7*BD$3/BD$4,0)</f>
        <v>0</v>
      </c>
      <c r="BG7" s="20"/>
      <c r="BH7" s="21"/>
      <c r="BI7" s="16">
        <v>1</v>
      </c>
      <c r="BJ7" s="16">
        <f t="shared" ref="BJ7:BJ9" si="15">IF(BI7=1,0,1)</f>
        <v>0</v>
      </c>
      <c r="BK7" s="22">
        <f>IF(COUNTA(BG7:BH7)&gt;1,0,IF(COUNTA(BG7)&gt;0,BI7*BG$3/BG$4,IF(COUNTA(BH7)&gt;0,BJ7*BG$3/BG$4,0)))</f>
        <v>0</v>
      </c>
      <c r="BL7" s="20"/>
      <c r="BM7" s="21"/>
      <c r="BN7" s="16">
        <v>0</v>
      </c>
      <c r="BO7" s="16">
        <f t="shared" ref="BO7:BO9" si="16">IF(BN7=1,0,1)</f>
        <v>1</v>
      </c>
      <c r="BP7" s="2">
        <f>IF(COUNTA(BL7:BM7)&gt;1,0,IF(COUNTA(BL7)&gt;0,BN7*BL$3/BL$4,IF(COUNTA(BM7)&gt;0,BO7*BL$3/BL$4,0)))</f>
        <v>0</v>
      </c>
      <c r="BQ7" s="20"/>
      <c r="BR7" s="21"/>
      <c r="BS7" s="16">
        <v>1</v>
      </c>
      <c r="BT7" s="16">
        <f t="shared" ref="BT7:BT9" si="17">IF(BS7=1,0,1)</f>
        <v>0</v>
      </c>
      <c r="BU7" s="22">
        <f>IF(COUNTA(BQ7:BR7)&gt;1,0,IF(COUNTA(BQ7)&gt;0,BS7*BQ$3/BQ$4,IF(COUNTA(BR7)&gt;0,BT7*BQ$3/BQ$4,0)))</f>
        <v>0</v>
      </c>
    </row>
    <row r="8" spans="1:73" x14ac:dyDescent="0.25">
      <c r="A8" s="31" t="s">
        <v>10</v>
      </c>
      <c r="B8" s="20"/>
      <c r="C8" s="15">
        <v>0</v>
      </c>
      <c r="D8" s="2">
        <f t="shared" si="0"/>
        <v>0</v>
      </c>
      <c r="E8" s="20"/>
      <c r="F8" s="15">
        <v>0</v>
      </c>
      <c r="G8" s="4">
        <f t="shared" si="1"/>
        <v>0</v>
      </c>
      <c r="H8" s="20"/>
      <c r="I8" s="21"/>
      <c r="J8" s="16">
        <v>0</v>
      </c>
      <c r="K8" s="16">
        <f t="shared" si="2"/>
        <v>1</v>
      </c>
      <c r="L8" s="2">
        <f>IF(COUNTA(H8:I8)&gt;1,0,IF(COUNTA(H8)&gt;0,J8*H$3/H$4,IF(COUNTA(I8)&gt;0,K8*H$3/H$4,0)))</f>
        <v>0</v>
      </c>
      <c r="M8" s="20"/>
      <c r="N8" s="15">
        <v>0</v>
      </c>
      <c r="O8" s="4">
        <f t="shared" si="3"/>
        <v>0</v>
      </c>
      <c r="P8" s="20"/>
      <c r="Q8" s="21"/>
      <c r="R8" s="16">
        <v>1</v>
      </c>
      <c r="S8" s="16">
        <f t="shared" si="4"/>
        <v>0</v>
      </c>
      <c r="T8" s="2">
        <f>IF(COUNTA(P8:Q8)&gt;1,0,IF(COUNTA(P8)&gt;0,R8*P$3/P$4,IF(COUNTA(Q8)&gt;0,S8*P$3/P$4,0)))</f>
        <v>0</v>
      </c>
      <c r="U8" s="20"/>
      <c r="V8" s="21"/>
      <c r="W8" s="16">
        <v>0</v>
      </c>
      <c r="X8" s="16">
        <f t="shared" si="5"/>
        <v>1</v>
      </c>
      <c r="Y8" s="22">
        <f>IF(COUNTA(U8:V8)&gt;1,0,IF(COUNTA(U8)&gt;0,W8*U$3/U$4,IF(COUNTA(V8)&gt;0,X8*U$3/U$4,0)))</f>
        <v>0</v>
      </c>
      <c r="Z8" s="20"/>
      <c r="AA8" s="21"/>
      <c r="AB8" s="16">
        <v>0</v>
      </c>
      <c r="AC8" s="16">
        <f t="shared" si="6"/>
        <v>1</v>
      </c>
      <c r="AD8" s="2">
        <f>IF(COUNTA(Z8:AA8)&gt;1,0,IF(COUNTA(Z8)&gt;0,AB8*Z$3/Z$4,IF(COUNTA(AA8)&gt;0,AC8*Z$3/Z$4,0)))</f>
        <v>0</v>
      </c>
      <c r="AE8" s="20"/>
      <c r="AF8" s="15">
        <v>0</v>
      </c>
      <c r="AG8" s="4">
        <f t="shared" si="7"/>
        <v>0</v>
      </c>
      <c r="AH8" s="20"/>
      <c r="AI8" s="21"/>
      <c r="AJ8" s="16">
        <v>1</v>
      </c>
      <c r="AK8" s="16">
        <f t="shared" si="8"/>
        <v>0</v>
      </c>
      <c r="AL8" s="2">
        <f>IF(COUNTA(AH8:AI8)&gt;1,0,IF(COUNTA(AH8)&gt;0,AJ8*AH$3/AH$4,IF(COUNTA(AI8)&gt;0,AK8*AH$3/AH$4,0)))</f>
        <v>0</v>
      </c>
      <c r="AM8" s="20"/>
      <c r="AN8" s="15">
        <v>1</v>
      </c>
      <c r="AO8" s="4">
        <f t="shared" si="9"/>
        <v>0</v>
      </c>
      <c r="AP8" s="20"/>
      <c r="AQ8" s="15">
        <v>0</v>
      </c>
      <c r="AR8" s="2">
        <f t="shared" si="10"/>
        <v>0</v>
      </c>
      <c r="AS8" s="20"/>
      <c r="AT8" s="15">
        <v>0</v>
      </c>
      <c r="AU8" s="4">
        <f t="shared" si="11"/>
        <v>0</v>
      </c>
      <c r="AV8" s="20"/>
      <c r="AW8" s="21"/>
      <c r="AX8" s="16">
        <v>1</v>
      </c>
      <c r="AY8" s="16">
        <f t="shared" si="12"/>
        <v>0</v>
      </c>
      <c r="AZ8" s="2">
        <f>IF(COUNTA(AV8:AW8)&gt;1,0,IF(COUNTA(AV8)&gt;0,AX8*AV$3/AV$4,IF(COUNTA(AW8)&gt;0,AY8*AV$3/AV$4,0)))</f>
        <v>0</v>
      </c>
      <c r="BA8" s="20"/>
      <c r="BB8" s="15">
        <v>0</v>
      </c>
      <c r="BC8" s="4">
        <f t="shared" si="13"/>
        <v>0</v>
      </c>
      <c r="BD8" s="20"/>
      <c r="BE8" s="15">
        <v>1</v>
      </c>
      <c r="BF8" s="2">
        <f t="shared" si="14"/>
        <v>0</v>
      </c>
      <c r="BG8" s="20"/>
      <c r="BH8" s="21"/>
      <c r="BI8" s="16">
        <v>1</v>
      </c>
      <c r="BJ8" s="16">
        <f t="shared" si="15"/>
        <v>0</v>
      </c>
      <c r="BK8" s="22">
        <f>IF(COUNTA(BG8:BH8)&gt;1,0,IF(COUNTA(BG8)&gt;0,BI8*BG$3/BG$4,IF(COUNTA(BH8)&gt;0,BJ8*BG$3/BG$4,0)))</f>
        <v>0</v>
      </c>
      <c r="BL8" s="20"/>
      <c r="BM8" s="21"/>
      <c r="BN8" s="16">
        <v>1</v>
      </c>
      <c r="BO8" s="16">
        <f t="shared" si="16"/>
        <v>0</v>
      </c>
      <c r="BP8" s="2">
        <f>IF(COUNTA(BL8:BM8)&gt;1,0,IF(COUNTA(BL8)&gt;0,BN8*BL$3/BL$4,IF(COUNTA(BM8)&gt;0,BO8*BL$3/BL$4,0)))</f>
        <v>0</v>
      </c>
      <c r="BQ8" s="20"/>
      <c r="BR8" s="21"/>
      <c r="BS8" s="16">
        <v>1</v>
      </c>
      <c r="BT8" s="16">
        <f t="shared" si="17"/>
        <v>0</v>
      </c>
      <c r="BU8" s="22">
        <f>IF(COUNTA(BQ8:BR8)&gt;1,0,IF(COUNTA(BQ8)&gt;0,BS8*BQ$3/BQ$4,IF(COUNTA(BR8)&gt;0,BT8*BQ$3/BQ$4,0)))</f>
        <v>0</v>
      </c>
    </row>
    <row r="9" spans="1:73" x14ac:dyDescent="0.25">
      <c r="A9" s="31" t="s">
        <v>11</v>
      </c>
      <c r="B9" s="20"/>
      <c r="C9" s="15">
        <v>0</v>
      </c>
      <c r="D9" s="2">
        <f t="shared" si="0"/>
        <v>0</v>
      </c>
      <c r="E9" s="20"/>
      <c r="F9" s="15">
        <v>1</v>
      </c>
      <c r="G9" s="4">
        <f t="shared" si="1"/>
        <v>0</v>
      </c>
      <c r="H9" s="20"/>
      <c r="I9" s="21"/>
      <c r="J9" s="16">
        <v>0</v>
      </c>
      <c r="K9" s="16">
        <f t="shared" si="2"/>
        <v>1</v>
      </c>
      <c r="L9" s="2">
        <f>IF(COUNTA(H9:I9)&gt;1,0,IF(COUNTA(H9)&gt;0,J9*H$3/H$4,IF(COUNTA(I9)&gt;0,K9*H$3/H$4,0)))</f>
        <v>0</v>
      </c>
      <c r="M9" s="20"/>
      <c r="N9" s="15">
        <v>1</v>
      </c>
      <c r="O9" s="4">
        <f t="shared" si="3"/>
        <v>0</v>
      </c>
      <c r="P9" s="20"/>
      <c r="Q9" s="21"/>
      <c r="R9" s="16">
        <v>0</v>
      </c>
      <c r="S9" s="16">
        <f t="shared" si="4"/>
        <v>1</v>
      </c>
      <c r="T9" s="2">
        <f>IF(COUNTA(P9:Q9)&gt;1,0,IF(COUNTA(P9)&gt;0,R9*P$3/P$4,IF(COUNTA(Q9)&gt;0,S9*P$3/P$4,0)))</f>
        <v>0</v>
      </c>
      <c r="U9" s="20"/>
      <c r="V9" s="21"/>
      <c r="W9" s="16">
        <v>0</v>
      </c>
      <c r="X9" s="16">
        <f t="shared" si="5"/>
        <v>1</v>
      </c>
      <c r="Y9" s="22">
        <f>IF(COUNTA(U9:V9)&gt;1,0,IF(COUNTA(U9)&gt;0,W9*U$3/U$4,IF(COUNTA(V9)&gt;0,X9*U$3/U$4,0)))</f>
        <v>0</v>
      </c>
      <c r="Z9" s="20"/>
      <c r="AA9" s="21"/>
      <c r="AB9" s="16">
        <v>0</v>
      </c>
      <c r="AC9" s="16">
        <f t="shared" si="6"/>
        <v>1</v>
      </c>
      <c r="AD9" s="2">
        <f>IF(COUNTA(Z9:AA9)&gt;1,0,IF(COUNTA(Z9)&gt;0,AB9*Z$3/Z$4,IF(COUNTA(AA9)&gt;0,AC9*Z$3/Z$4,0)))</f>
        <v>0</v>
      </c>
      <c r="AE9" s="20"/>
      <c r="AF9" s="15">
        <v>1</v>
      </c>
      <c r="AG9" s="4">
        <f t="shared" si="7"/>
        <v>0</v>
      </c>
      <c r="AH9" s="20"/>
      <c r="AI9" s="21"/>
      <c r="AJ9" s="16">
        <v>0</v>
      </c>
      <c r="AK9" s="16">
        <f t="shared" si="8"/>
        <v>1</v>
      </c>
      <c r="AL9" s="2">
        <f>IF(COUNTA(AH9:AI9)&gt;1,0,IF(COUNTA(AH9)&gt;0,AJ9*AH$3/AH$4,IF(COUNTA(AI9)&gt;0,AK9*AH$3/AH$4,0)))</f>
        <v>0</v>
      </c>
      <c r="AM9" s="20"/>
      <c r="AN9" s="15">
        <v>0</v>
      </c>
      <c r="AO9" s="4">
        <f t="shared" si="9"/>
        <v>0</v>
      </c>
      <c r="AP9" s="20"/>
      <c r="AQ9" s="15">
        <v>1</v>
      </c>
      <c r="AR9" s="2">
        <f t="shared" si="10"/>
        <v>0</v>
      </c>
      <c r="AS9" s="20"/>
      <c r="AT9" s="15">
        <v>0</v>
      </c>
      <c r="AU9" s="4">
        <f t="shared" si="11"/>
        <v>0</v>
      </c>
      <c r="AV9" s="20"/>
      <c r="AW9" s="21"/>
      <c r="AX9" s="16">
        <v>0</v>
      </c>
      <c r="AY9" s="16">
        <f t="shared" si="12"/>
        <v>1</v>
      </c>
      <c r="AZ9" s="2">
        <f>IF(COUNTA(AV9:AW9)&gt;1,0,IF(COUNTA(AV9)&gt;0,AX9*AV$3/AV$4,IF(COUNTA(AW9)&gt;0,AY9*AV$3/AV$4,0)))</f>
        <v>0</v>
      </c>
      <c r="BA9" s="20"/>
      <c r="BB9" s="15">
        <v>0</v>
      </c>
      <c r="BC9" s="4">
        <f t="shared" si="13"/>
        <v>0</v>
      </c>
      <c r="BD9" s="20"/>
      <c r="BE9" s="15">
        <v>0</v>
      </c>
      <c r="BF9" s="2">
        <f t="shared" si="14"/>
        <v>0</v>
      </c>
      <c r="BG9" s="20"/>
      <c r="BH9" s="21"/>
      <c r="BI9" s="16">
        <v>0</v>
      </c>
      <c r="BJ9" s="16">
        <f t="shared" si="15"/>
        <v>1</v>
      </c>
      <c r="BK9" s="22">
        <f>IF(COUNTA(BG9:BH9)&gt;1,0,IF(COUNTA(BG9)&gt;0,BI9*BG$3/BG$4,IF(COUNTA(BH9)&gt;0,BJ9*BG$3/BG$4,0)))</f>
        <v>0</v>
      </c>
      <c r="BL9" s="20"/>
      <c r="BM9" s="21"/>
      <c r="BN9" s="16">
        <v>0</v>
      </c>
      <c r="BO9" s="16">
        <f t="shared" si="16"/>
        <v>1</v>
      </c>
      <c r="BP9" s="2">
        <f>IF(COUNTA(BL9:BM9)&gt;1,0,IF(COUNTA(BL9)&gt;0,BN9*BL$3/BL$4,IF(COUNTA(BM9)&gt;0,BO9*BL$3/BL$4,0)))</f>
        <v>0</v>
      </c>
      <c r="BQ9" s="20"/>
      <c r="BR9" s="21"/>
      <c r="BS9" s="16">
        <v>1</v>
      </c>
      <c r="BT9" s="16">
        <f t="shared" si="17"/>
        <v>0</v>
      </c>
      <c r="BU9" s="22">
        <f>IF(COUNTA(BQ9:BR9)&gt;1,0,IF(COUNTA(BQ9)&gt;0,BS9*BQ$3/BQ$4,IF(COUNTA(BR9)&gt;0,BT9*BQ$3/BQ$4,0)))</f>
        <v>0</v>
      </c>
    </row>
    <row r="10" spans="1:73" x14ac:dyDescent="0.25">
      <c r="A10" s="31" t="s">
        <v>12</v>
      </c>
      <c r="B10" s="6"/>
      <c r="C10" s="17"/>
      <c r="D10" s="2"/>
      <c r="E10" s="9"/>
      <c r="F10" s="19"/>
      <c r="G10" s="4"/>
      <c r="H10" s="6"/>
      <c r="I10" s="1"/>
      <c r="J10" s="12"/>
      <c r="K10" s="12"/>
      <c r="L10" s="2"/>
      <c r="M10" s="9" t="s">
        <v>3</v>
      </c>
      <c r="N10" s="19"/>
      <c r="O10" s="4"/>
      <c r="P10" s="6"/>
      <c r="Q10" s="1"/>
      <c r="R10" s="12"/>
      <c r="S10" s="12"/>
      <c r="T10" s="2"/>
      <c r="U10" s="25"/>
      <c r="V10" s="26"/>
      <c r="W10" s="27"/>
      <c r="X10" s="27"/>
      <c r="Y10" s="22"/>
      <c r="Z10" s="6"/>
      <c r="AA10" s="1"/>
      <c r="AB10" s="12"/>
      <c r="AC10" s="12"/>
      <c r="AD10" s="2"/>
      <c r="AE10" s="9"/>
      <c r="AF10" s="19"/>
      <c r="AG10" s="4"/>
      <c r="AH10" s="6"/>
      <c r="AI10" s="1"/>
      <c r="AJ10" s="12"/>
      <c r="AK10" s="12"/>
      <c r="AL10" s="2"/>
      <c r="AM10" s="9"/>
      <c r="AN10" s="19"/>
      <c r="AO10" s="4"/>
      <c r="AP10" s="6"/>
      <c r="AQ10" s="17"/>
      <c r="AR10" s="2"/>
      <c r="AS10" s="9"/>
      <c r="AT10" s="19"/>
      <c r="AU10" s="4"/>
      <c r="AV10" s="6"/>
      <c r="AW10" s="1"/>
      <c r="AX10" s="12"/>
      <c r="AY10" s="12"/>
      <c r="AZ10" s="2"/>
      <c r="BA10" s="9"/>
      <c r="BB10" s="19"/>
      <c r="BC10" s="4"/>
      <c r="BD10" s="6"/>
      <c r="BE10" s="17"/>
      <c r="BF10" s="2"/>
      <c r="BG10" s="25"/>
      <c r="BH10" s="26"/>
      <c r="BI10" s="27"/>
      <c r="BJ10" s="27"/>
      <c r="BK10" s="22"/>
      <c r="BL10" s="6"/>
      <c r="BM10" s="1"/>
      <c r="BN10" s="12"/>
      <c r="BO10" s="12"/>
      <c r="BP10" s="2"/>
      <c r="BQ10" s="25"/>
      <c r="BR10" s="26"/>
      <c r="BS10" s="27"/>
      <c r="BT10" s="27"/>
      <c r="BU10" s="22"/>
    </row>
    <row r="11" spans="1:73" x14ac:dyDescent="0.25">
      <c r="A11" s="31" t="s">
        <v>13</v>
      </c>
      <c r="B11" s="6"/>
      <c r="C11" s="17"/>
      <c r="D11" s="2"/>
      <c r="E11" s="9"/>
      <c r="F11" s="19"/>
      <c r="G11" s="4"/>
      <c r="H11" s="6"/>
      <c r="I11" s="1"/>
      <c r="J11" s="12"/>
      <c r="K11" s="12"/>
      <c r="L11" s="2"/>
      <c r="M11" s="9"/>
      <c r="N11" s="19"/>
      <c r="O11" s="4"/>
      <c r="P11" s="6"/>
      <c r="Q11" s="1"/>
      <c r="R11" s="12"/>
      <c r="S11" s="12"/>
      <c r="T11" s="2"/>
      <c r="U11" s="25"/>
      <c r="V11" s="26"/>
      <c r="W11" s="27"/>
      <c r="X11" s="27"/>
      <c r="Y11" s="22"/>
      <c r="Z11" s="6"/>
      <c r="AA11" s="1"/>
      <c r="AB11" s="12"/>
      <c r="AC11" s="12"/>
      <c r="AD11" s="2"/>
      <c r="AE11" s="9"/>
      <c r="AF11" s="19"/>
      <c r="AG11" s="4"/>
      <c r="AH11" s="6"/>
      <c r="AI11" s="1"/>
      <c r="AJ11" s="12"/>
      <c r="AK11" s="12"/>
      <c r="AL11" s="2"/>
      <c r="AM11" s="9"/>
      <c r="AN11" s="19"/>
      <c r="AO11" s="4"/>
      <c r="AP11" s="6"/>
      <c r="AQ11" s="17"/>
      <c r="AR11" s="2"/>
      <c r="AS11" s="9"/>
      <c r="AT11" s="19"/>
      <c r="AU11" s="4"/>
      <c r="AV11" s="6"/>
      <c r="AW11" s="1"/>
      <c r="AX11" s="12"/>
      <c r="AY11" s="12"/>
      <c r="AZ11" s="2"/>
      <c r="BA11" s="9"/>
      <c r="BB11" s="19"/>
      <c r="BC11" s="4"/>
      <c r="BD11" s="6"/>
      <c r="BE11" s="17"/>
      <c r="BF11" s="2"/>
      <c r="BG11" s="25"/>
      <c r="BH11" s="26"/>
      <c r="BI11" s="27"/>
      <c r="BJ11" s="27"/>
      <c r="BK11" s="22"/>
      <c r="BL11" s="6"/>
      <c r="BM11" s="1"/>
      <c r="BN11" s="12"/>
      <c r="BO11" s="12"/>
      <c r="BP11" s="2"/>
      <c r="BQ11" s="25"/>
      <c r="BR11" s="26"/>
      <c r="BS11" s="27"/>
      <c r="BT11" s="27"/>
      <c r="BU11" s="22"/>
    </row>
    <row r="12" spans="1:73" ht="15.75" thickBot="1" x14ac:dyDescent="0.3">
      <c r="A12" s="33" t="s">
        <v>14</v>
      </c>
      <c r="B12" s="7"/>
      <c r="C12" s="18"/>
      <c r="D12" s="3">
        <f>IF(COUNTA(B6:B9)&gt;B4,0,IF(SUM(D6:D9)&gt;0,SUM(D6:D9),0))</f>
        <v>0</v>
      </c>
      <c r="E12" s="10"/>
      <c r="F12" s="14"/>
      <c r="G12" s="5">
        <f>IF(COUNTA(E6:E9)&gt;E4,0,IF(SUM(G6:G9)&gt;0,SUM(G6:G9),0))</f>
        <v>0</v>
      </c>
      <c r="H12" s="7"/>
      <c r="I12" s="8"/>
      <c r="J12" s="13"/>
      <c r="K12" s="13"/>
      <c r="L12" s="78">
        <f>IF(SUM(L6:L9)&gt;0,SUM(L6:L9),0)</f>
        <v>0</v>
      </c>
      <c r="M12" s="10"/>
      <c r="N12" s="14"/>
      <c r="O12" s="5">
        <f>IF(COUNTA(M6:M9)&gt;M4,0,IF(SUM(O6:O9)&gt;0,SUM(O6:O9),0))</f>
        <v>0</v>
      </c>
      <c r="P12" s="7"/>
      <c r="Q12" s="8"/>
      <c r="R12" s="13"/>
      <c r="S12" s="13"/>
      <c r="T12" s="78">
        <f>IF(SUM(T6:T9)&gt;0,SUM(T6:T9),0)</f>
        <v>0</v>
      </c>
      <c r="U12" s="23"/>
      <c r="V12" s="28"/>
      <c r="W12" s="29"/>
      <c r="X12" s="29"/>
      <c r="Y12" s="24">
        <f>IF(SUM(Y6:Y9)&gt;0,SUM(Y6:Y9),0)</f>
        <v>0</v>
      </c>
      <c r="Z12" s="7"/>
      <c r="AA12" s="8"/>
      <c r="AB12" s="13"/>
      <c r="AC12" s="13"/>
      <c r="AD12" s="78">
        <f>IF(SUM(AD6:AD9)&gt;0,SUM(AD6:AD9),0)</f>
        <v>0</v>
      </c>
      <c r="AE12" s="10"/>
      <c r="AF12" s="14"/>
      <c r="AG12" s="5">
        <f>IF(COUNTA(AE6:AE9)&gt;AE4,0,IF(SUM(AG6:AG9)&gt;0,SUM(AG6:AG9),0))</f>
        <v>0</v>
      </c>
      <c r="AH12" s="7"/>
      <c r="AI12" s="8"/>
      <c r="AJ12" s="13"/>
      <c r="AK12" s="13"/>
      <c r="AL12" s="78">
        <f>IF(SUM(AL6:AL9)&gt;0,SUM(AL6:AL9),0)</f>
        <v>0</v>
      </c>
      <c r="AM12" s="10"/>
      <c r="AN12" s="14"/>
      <c r="AO12" s="5">
        <f>IF(COUNTA(AM6:AM9)&gt;AM4,0,IF(SUM(AO6:AO9)&gt;0,SUM(AO6:AO9),0))</f>
        <v>0</v>
      </c>
      <c r="AP12" s="7"/>
      <c r="AQ12" s="18"/>
      <c r="AR12" s="3">
        <f>IF(COUNTA(AP6:AP9)&gt;AP4,0,IF(SUM(AR6:AR9)&gt;0,SUM(AR6:AR9),0))</f>
        <v>0</v>
      </c>
      <c r="AS12" s="10"/>
      <c r="AT12" s="14"/>
      <c r="AU12" s="5">
        <f>IF(COUNTA(AS6:AS9)&gt;AS4,0,IF(SUM(AU6:AU9)&gt;0,SUM(AU6:AU9),0))</f>
        <v>0</v>
      </c>
      <c r="AV12" s="7"/>
      <c r="AW12" s="8"/>
      <c r="AX12" s="13"/>
      <c r="AY12" s="13"/>
      <c r="AZ12" s="78">
        <f>IF(SUM(AZ6:AZ9)&gt;0,SUM(AZ6:AZ9),0)</f>
        <v>0</v>
      </c>
      <c r="BA12" s="10"/>
      <c r="BB12" s="14"/>
      <c r="BC12" s="24">
        <f>IF(SUM(BC6:BC9)&gt;0,SUM(BC6:BC9),0)</f>
        <v>0</v>
      </c>
      <c r="BD12" s="7"/>
      <c r="BE12" s="18"/>
      <c r="BF12" s="3">
        <f>IF(COUNTA(BD6:BD9)&gt;BD4,0,IF(SUM(BF6:BF9)&gt;0,SUM(BF6:BF9),0))</f>
        <v>0</v>
      </c>
      <c r="BG12" s="23"/>
      <c r="BH12" s="28"/>
      <c r="BI12" s="29"/>
      <c r="BJ12" s="29"/>
      <c r="BK12" s="24">
        <f>IF(SUM(BK6:BK9)&gt;0,SUM(BK6:BK9),0)</f>
        <v>0</v>
      </c>
      <c r="BL12" s="7"/>
      <c r="BM12" s="8"/>
      <c r="BN12" s="13"/>
      <c r="BO12" s="13"/>
      <c r="BP12" s="78">
        <f>IF(SUM(BP6:BP9)&gt;0,SUM(BP6:BP9),0)</f>
        <v>0</v>
      </c>
      <c r="BQ12" s="23"/>
      <c r="BR12" s="28"/>
      <c r="BS12" s="29"/>
      <c r="BT12" s="29"/>
      <c r="BU12" s="24">
        <f>IF(SUM(BU6:BU9)&gt;0,SUM(BU6:BU9),0)</f>
        <v>0</v>
      </c>
    </row>
    <row r="13" spans="1:73" ht="15.75" thickBot="1" x14ac:dyDescent="0.3">
      <c r="A13" s="34" t="s">
        <v>15</v>
      </c>
      <c r="B13" s="73">
        <f>SUM(B3:BU3)</f>
        <v>29</v>
      </c>
      <c r="C13" s="74"/>
      <c r="D13" s="40"/>
    </row>
    <row r="14" spans="1:73" x14ac:dyDescent="0.25">
      <c r="A14" s="75" t="s">
        <v>16</v>
      </c>
      <c r="B14" s="76"/>
      <c r="C14" s="77"/>
      <c r="D14" s="41"/>
    </row>
    <row r="15" spans="1:73" x14ac:dyDescent="0.25">
      <c r="A15" s="35" t="s">
        <v>17</v>
      </c>
      <c r="B15" s="71">
        <f>ROUND(SUM(B12:BU12),2)</f>
        <v>0</v>
      </c>
      <c r="C15" s="72"/>
      <c r="D15" s="38"/>
    </row>
    <row r="16" spans="1:73" x14ac:dyDescent="0.25">
      <c r="A16" s="35" t="s">
        <v>18</v>
      </c>
      <c r="B16" s="66">
        <f>B15/B13</f>
        <v>0</v>
      </c>
      <c r="C16" s="67"/>
      <c r="D16" s="37"/>
    </row>
    <row r="17" spans="1:4" ht="15.75" thickBot="1" x14ac:dyDescent="0.3">
      <c r="A17" s="68" t="str">
        <f>IF(B15&gt;=B13*0.7,"passed","failed")</f>
        <v>failed</v>
      </c>
      <c r="B17" s="69"/>
      <c r="C17" s="70"/>
      <c r="D17" s="42"/>
    </row>
  </sheetData>
  <sheetProtection algorithmName="SHA-512" hashValue="FQ842+GPyKb+LPbpzDPHcWXRrXNdGGu9nS+e+Jf04Tz9aIojOY7LqIoBYEkoE7pU8FM0apZI+Q10Ut7NM1Irnw==" saltValue="fe55trZRhioPVs9Fb55Lcg==" spinCount="100000" sheet="1" objects="1" scenarios="1"/>
  <mergeCells count="95">
    <mergeCell ref="B5:C5"/>
    <mergeCell ref="AP5:AQ5"/>
    <mergeCell ref="BD5:BE5"/>
    <mergeCell ref="E5:F5"/>
    <mergeCell ref="M5:N5"/>
    <mergeCell ref="AE5:AF5"/>
    <mergeCell ref="AM5:AN5"/>
    <mergeCell ref="AS5:AT5"/>
    <mergeCell ref="BA5:BB5"/>
    <mergeCell ref="P5:Q5"/>
    <mergeCell ref="H5:I5"/>
    <mergeCell ref="AH5:AI5"/>
    <mergeCell ref="U5:V5"/>
    <mergeCell ref="Z5:AA5"/>
    <mergeCell ref="AS1:AU1"/>
    <mergeCell ref="AS2:AU2"/>
    <mergeCell ref="AS3:AU3"/>
    <mergeCell ref="AS4:AU4"/>
    <mergeCell ref="BG1:BK1"/>
    <mergeCell ref="BG2:BK2"/>
    <mergeCell ref="BG3:BK3"/>
    <mergeCell ref="BG4:BK4"/>
    <mergeCell ref="BA1:BC1"/>
    <mergeCell ref="BA2:BC2"/>
    <mergeCell ref="BA3:BC3"/>
    <mergeCell ref="BA4:BC4"/>
    <mergeCell ref="BD1:BF1"/>
    <mergeCell ref="BD2:BF2"/>
    <mergeCell ref="BD3:BF3"/>
    <mergeCell ref="BD4:BF4"/>
    <mergeCell ref="AM1:AO1"/>
    <mergeCell ref="AM2:AO2"/>
    <mergeCell ref="AM3:AO3"/>
    <mergeCell ref="AM4:AO4"/>
    <mergeCell ref="M3:O3"/>
    <mergeCell ref="M4:O4"/>
    <mergeCell ref="M1:O1"/>
    <mergeCell ref="M2:O2"/>
    <mergeCell ref="P1:T1"/>
    <mergeCell ref="P2:T2"/>
    <mergeCell ref="P3:T3"/>
    <mergeCell ref="P4:T4"/>
    <mergeCell ref="AE1:AG1"/>
    <mergeCell ref="AE2:AG2"/>
    <mergeCell ref="AE3:AG3"/>
    <mergeCell ref="AE4:AG4"/>
    <mergeCell ref="B16:C16"/>
    <mergeCell ref="A17:C17"/>
    <mergeCell ref="B15:C15"/>
    <mergeCell ref="B13:C13"/>
    <mergeCell ref="A14:C14"/>
    <mergeCell ref="B1:D1"/>
    <mergeCell ref="B2:D2"/>
    <mergeCell ref="B3:D3"/>
    <mergeCell ref="B4:D4"/>
    <mergeCell ref="H1:L1"/>
    <mergeCell ref="H2:L2"/>
    <mergeCell ref="H3:L3"/>
    <mergeCell ref="H4:L4"/>
    <mergeCell ref="E1:G1"/>
    <mergeCell ref="E2:G2"/>
    <mergeCell ref="E3:G3"/>
    <mergeCell ref="E4:G4"/>
    <mergeCell ref="U1:Y1"/>
    <mergeCell ref="AH3:AL3"/>
    <mergeCell ref="AH4:AL4"/>
    <mergeCell ref="AP1:AR1"/>
    <mergeCell ref="AP2:AR2"/>
    <mergeCell ref="AP3:AR3"/>
    <mergeCell ref="AP4:AR4"/>
    <mergeCell ref="U2:Y2"/>
    <mergeCell ref="U3:Y3"/>
    <mergeCell ref="U4:Y4"/>
    <mergeCell ref="Z4:AD4"/>
    <mergeCell ref="Z3:AD3"/>
    <mergeCell ref="Z2:AD2"/>
    <mergeCell ref="Z1:AD1"/>
    <mergeCell ref="AH1:AL1"/>
    <mergeCell ref="AH2:AL2"/>
    <mergeCell ref="AV1:AZ1"/>
    <mergeCell ref="AV2:AZ2"/>
    <mergeCell ref="AV3:AZ3"/>
    <mergeCell ref="AV4:AZ4"/>
    <mergeCell ref="AV5:AW5"/>
    <mergeCell ref="BG5:BH5"/>
    <mergeCell ref="BL1:BP1"/>
    <mergeCell ref="BL4:BP4"/>
    <mergeCell ref="BQ4:BU4"/>
    <mergeCell ref="BL5:BM5"/>
    <mergeCell ref="BQ5:BR5"/>
    <mergeCell ref="BQ1:BU1"/>
    <mergeCell ref="BL2:BP2"/>
    <mergeCell ref="BQ2:BU2"/>
    <mergeCell ref="BL3:BP3"/>
    <mergeCell ref="BQ3:BU3"/>
  </mergeCells>
  <conditionalFormatting sqref="A17">
    <cfRule type="expression" dxfId="1" priority="9">
      <formula>B15&gt;=B13*0.7</formula>
    </cfRule>
    <cfRule type="expression" dxfId="0" priority="10">
      <formula>B15&lt;B13*0.7</formula>
    </cfRule>
  </conditionalFormatting>
  <conditionalFormatting sqref="L12">
    <cfRule type="expression" dxfId="7" priority="6">
      <formula>ISODD(H$1)</formula>
    </cfRule>
  </conditionalFormatting>
  <conditionalFormatting sqref="T12">
    <cfRule type="expression" dxfId="6" priority="5">
      <formula>ISODD(P$1)</formula>
    </cfRule>
  </conditionalFormatting>
  <conditionalFormatting sqref="AD12">
    <cfRule type="expression" dxfId="5" priority="4">
      <formula>ISODD(Z$1)</formula>
    </cfRule>
  </conditionalFormatting>
  <conditionalFormatting sqref="AL12">
    <cfRule type="expression" dxfId="4" priority="3">
      <formula>ISODD(AH$1)</formula>
    </cfRule>
  </conditionalFormatting>
  <conditionalFormatting sqref="AZ12">
    <cfRule type="expression" dxfId="3" priority="2">
      <formula>ISODD(AV$1)</formula>
    </cfRule>
  </conditionalFormatting>
  <conditionalFormatting sqref="BP12">
    <cfRule type="expression" dxfId="2" priority="1">
      <formula>ISODD(BL$1)</formula>
    </cfRule>
  </conditionalFormatting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Correction Aid CPRE AL Modeling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Sturm</dc:creator>
  <cp:lastModifiedBy>sts</cp:lastModifiedBy>
  <dcterms:created xsi:type="dcterms:W3CDTF">2012-07-05T12:45:47Z</dcterms:created>
  <dcterms:modified xsi:type="dcterms:W3CDTF">2016-07-28T10:24:03Z</dcterms:modified>
</cp:coreProperties>
</file>