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Python Project\chap22_数据存储\文件\"/>
    </mc:Choice>
  </mc:AlternateContent>
  <xr:revisionPtr revIDLastSave="0" documentId="13_ncr:1_{0A0C7509-D0FE-4412-8E07-1BFD3AC079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Sheet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2" l="1"/>
  <c r="D16" i="2"/>
  <c r="C14" i="2"/>
  <c r="C15" i="2"/>
  <c r="C16" i="2"/>
  <c r="D17" i="2"/>
  <c r="C17" i="2"/>
  <c r="D13" i="2"/>
  <c r="D14" i="2"/>
  <c r="D15" i="2"/>
</calcChain>
</file>

<file path=xl/sharedStrings.xml><?xml version="1.0" encoding="utf-8"?>
<sst xmlns="http://schemas.openxmlformats.org/spreadsheetml/2006/main" count="11" uniqueCount="9">
  <si>
    <t>年份</t>
  </si>
  <si>
    <t>社会物流总额</t>
  </si>
  <si>
    <t>GDP</t>
  </si>
  <si>
    <t>物流消费总额</t>
  </si>
  <si>
    <t>固定资产投资</t>
  </si>
  <si>
    <t>进口总额</t>
  </si>
  <si>
    <t>出口总额</t>
  </si>
  <si>
    <t>趋势预测(社会物流总额)</t>
  </si>
  <si>
    <t>置信区间(社会物流总额)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</si>
</sst>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社会物流总额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val>
            <c:numRef>
              <c:f>Sheet1!$B$2:$B$17</c:f>
              <c:numCache>
                <c:formatCode>General</c:formatCode>
                <c:ptCount val="16"/>
                <c:pt idx="0">
                  <c:v>53.23</c:v>
                </c:pt>
                <c:pt idx="1">
                  <c:v>53.44</c:v>
                </c:pt>
                <c:pt idx="2">
                  <c:v>53.55</c:v>
                </c:pt>
                <c:pt idx="3">
                  <c:v>54.73</c:v>
                </c:pt>
                <c:pt idx="4">
                  <c:v>57.79</c:v>
                </c:pt>
                <c:pt idx="5">
                  <c:v>58.72</c:v>
                </c:pt>
                <c:pt idx="6">
                  <c:v>59.6</c:v>
                </c:pt>
                <c:pt idx="7">
                  <c:v>61.92</c:v>
                </c:pt>
                <c:pt idx="8">
                  <c:v>67.44</c:v>
                </c:pt>
                <c:pt idx="9">
                  <c:v>65.819999999999993</c:v>
                </c:pt>
                <c:pt idx="10">
                  <c:v>68.19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A-4B7B-BA39-3F617A3344C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趋势预测(社会物流总额)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Sheet1!$D$2:$D$17</c:f>
                <c:numCache>
                  <c:formatCode>General</c:formatCode>
                  <c:ptCount val="16"/>
                  <c:pt idx="11">
                    <c:v>3.1663992925005142</c:v>
                  </c:pt>
                  <c:pt idx="12">
                    <c:v>3.5415592201738946</c:v>
                  </c:pt>
                  <c:pt idx="13">
                    <c:v>3.8819138454095907</c:v>
                  </c:pt>
                  <c:pt idx="14">
                    <c:v>4.1959438403377822</c:v>
                  </c:pt>
                  <c:pt idx="15">
                    <c:v>4.4891792775991224</c:v>
                  </c:pt>
                </c:numCache>
              </c:numRef>
            </c:plus>
            <c:minus>
              <c:numRef>
                <c:f>Sheet1!$D$2:$D$17</c:f>
                <c:numCache>
                  <c:formatCode>General</c:formatCode>
                  <c:ptCount val="16"/>
                  <c:pt idx="11">
                    <c:v>3.1663992925005142</c:v>
                  </c:pt>
                  <c:pt idx="12">
                    <c:v>3.5415592201738946</c:v>
                  </c:pt>
                  <c:pt idx="13">
                    <c:v>3.8819138454095907</c:v>
                  </c:pt>
                  <c:pt idx="14">
                    <c:v>4.1959438403377822</c:v>
                  </c:pt>
                  <c:pt idx="15">
                    <c:v>4.4891792775991224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95959">
                    <a:alpha val="40392"/>
                  </a:srgbClr>
                </a:solidFill>
                <a:prstDash val="solid"/>
                <a:round/>
              </a:ln>
              <a:effectLst/>
            </c:spPr>
          </c:errBars>
          <c:cat>
            <c:numRef>
              <c:f>Sheet1!$A$2:$A$17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11">
                  <c:v>69.80803690944073</c:v>
                </c:pt>
                <c:pt idx="12">
                  <c:v>71.461020431285519</c:v>
                </c:pt>
                <c:pt idx="13">
                  <c:v>73.114003953130293</c:v>
                </c:pt>
                <c:pt idx="14">
                  <c:v>74.766987474975068</c:v>
                </c:pt>
                <c:pt idx="15">
                  <c:v>76.419970996819842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A-4B7B-BA39-3F617A334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75193224"/>
        <c:axId val="675196832"/>
      </c:barChart>
      <c:catAx>
        <c:axId val="67519322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196832"/>
        <c:crosses val="autoZero"/>
        <c:auto val="1"/>
        <c:lblAlgn val="ctr"/>
        <c:lblOffset val="100"/>
        <c:noMultiLvlLbl val="0"/>
      </c:catAx>
      <c:valAx>
        <c:axId val="6751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19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38100</xdr:rowOff>
    </xdr:from>
    <xdr:to>
      <xdr:col>16</xdr:col>
      <xdr:colOff>367665</xdr:colOff>
      <xdr:row>20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559638-ACC8-A918-ED15-AF0C09990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D79047-C5D8-45F9-AB5B-3B98919B7389}" name="表1" displayName="表1" ref="A1:D17" totalsRowShown="0">
  <autoFilter ref="A1:D17" xr:uid="{C2D79047-C5D8-45F9-AB5B-3B98919B7389}"/>
  <tableColumns count="4">
    <tableColumn id="1" xr3:uid="{C1889B87-B7CE-4952-B1B5-C446AEB79363}" name="年份"/>
    <tableColumn id="2" xr3:uid="{FD07A553-0B89-4811-85C5-34D7C79AC6C8}" name="社会物流总额"/>
    <tableColumn id="3" xr3:uid="{2C6C8866-4EEB-4ACF-A650-71387328BB18}" name="趋势预测(社会物流总额)">
      <calculatedColumnFormula>_xlfn.FORECAST.ETS(A2,$B$2:$B$12,$A$2:$A$12,1,1)</calculatedColumnFormula>
    </tableColumn>
    <tableColumn id="4" xr3:uid="{857F7579-4159-467D-B985-FDCC0D0B01EE}" name="置信区间(社会物流总额)">
      <calculatedColumnFormula>_xlfn.FORECAST.ETS.CONFINT(A2,$B$2:$B$12,$A$2:$A$12,0.95,1,1)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19FC-C805-4904-BEF0-C9CF05722908}">
  <dimension ref="A1:D17"/>
  <sheetViews>
    <sheetView tabSelected="1" workbookViewId="0">
      <selection activeCell="C18" sqref="C18"/>
    </sheetView>
  </sheetViews>
  <sheetFormatPr defaultRowHeight="14.4" x14ac:dyDescent="0.25"/>
  <cols>
    <col min="1" max="1" width="11.33203125" customWidth="1"/>
    <col min="2" max="2" width="19.77734375" customWidth="1"/>
    <col min="3" max="4" width="30.44140625" customWidth="1"/>
  </cols>
  <sheetData>
    <row r="1" spans="1:4" x14ac:dyDescent="0.25">
      <c r="A1" t="s">
        <v>0</v>
      </c>
      <c r="B1" t="s">
        <v>1</v>
      </c>
      <c r="C1" t="s">
        <v>7</v>
      </c>
      <c r="D1" t="s">
        <v>8</v>
      </c>
    </row>
    <row r="2" spans="1:4" x14ac:dyDescent="0.25">
      <c r="A2">
        <v>2000</v>
      </c>
      <c r="B2">
        <v>53.23</v>
      </c>
    </row>
    <row r="3" spans="1:4" x14ac:dyDescent="0.25">
      <c r="A3">
        <v>2001</v>
      </c>
      <c r="B3">
        <v>53.44</v>
      </c>
    </row>
    <row r="4" spans="1:4" x14ac:dyDescent="0.25">
      <c r="A4">
        <v>2002</v>
      </c>
      <c r="B4">
        <v>53.55</v>
      </c>
    </row>
    <row r="5" spans="1:4" x14ac:dyDescent="0.25">
      <c r="A5">
        <v>2003</v>
      </c>
      <c r="B5">
        <v>54.73</v>
      </c>
    </row>
    <row r="6" spans="1:4" x14ac:dyDescent="0.25">
      <c r="A6">
        <v>2004</v>
      </c>
      <c r="B6">
        <v>57.79</v>
      </c>
    </row>
    <row r="7" spans="1:4" x14ac:dyDescent="0.25">
      <c r="A7">
        <v>2005</v>
      </c>
      <c r="B7">
        <v>58.72</v>
      </c>
    </row>
    <row r="8" spans="1:4" x14ac:dyDescent="0.25">
      <c r="A8">
        <v>2006</v>
      </c>
      <c r="B8">
        <v>59.6</v>
      </c>
    </row>
    <row r="9" spans="1:4" x14ac:dyDescent="0.25">
      <c r="A9">
        <v>2007</v>
      </c>
      <c r="B9">
        <v>61.92</v>
      </c>
    </row>
    <row r="10" spans="1:4" x14ac:dyDescent="0.25">
      <c r="A10">
        <v>2008</v>
      </c>
      <c r="B10">
        <v>67.44</v>
      </c>
    </row>
    <row r="11" spans="1:4" x14ac:dyDescent="0.25">
      <c r="A11">
        <v>2009</v>
      </c>
      <c r="B11">
        <v>65.819999999999993</v>
      </c>
    </row>
    <row r="12" spans="1:4" x14ac:dyDescent="0.25">
      <c r="A12">
        <v>2010</v>
      </c>
      <c r="B12">
        <v>68.19</v>
      </c>
    </row>
    <row r="13" spans="1:4" x14ac:dyDescent="0.25">
      <c r="A13">
        <v>2011</v>
      </c>
      <c r="C13">
        <f>_xlfn.FORECAST.ETS(A13,$B$2:$B$12,$A$2:$A$12,1,1)</f>
        <v>69.80803690944073</v>
      </c>
      <c r="D13">
        <f>_xlfn.FORECAST.ETS.CONFINT(A13,$B$2:$B$12,$A$2:$A$12,0.95,1,1)</f>
        <v>3.1663992925005142</v>
      </c>
    </row>
    <row r="14" spans="1:4" x14ac:dyDescent="0.25">
      <c r="A14">
        <v>2012</v>
      </c>
      <c r="C14">
        <f>_xlfn.FORECAST.ETS(A14,$B$2:$B$12,$A$2:$A$12,1,1)</f>
        <v>71.461020431285519</v>
      </c>
      <c r="D14">
        <f>_xlfn.FORECAST.ETS.CONFINT(A14,$B$2:$B$12,$A$2:$A$12,0.95,1,1)</f>
        <v>3.5415592201738946</v>
      </c>
    </row>
    <row r="15" spans="1:4" x14ac:dyDescent="0.25">
      <c r="A15">
        <v>2013</v>
      </c>
      <c r="C15">
        <f>_xlfn.FORECAST.ETS(A15,$B$2:$B$12,$A$2:$A$12,1,1)</f>
        <v>73.114003953130293</v>
      </c>
      <c r="D15">
        <f>_xlfn.FORECAST.ETS.CONFINT(A15,$B$2:$B$12,$A$2:$A$12,0.95,1,1)</f>
        <v>3.8819138454095907</v>
      </c>
    </row>
    <row r="16" spans="1:4" x14ac:dyDescent="0.25">
      <c r="A16">
        <v>2014</v>
      </c>
      <c r="C16">
        <f>_xlfn.FORECAST.ETS(A16,$B$2:$B$12,$A$2:$A$12,1,1)</f>
        <v>74.766987474975068</v>
      </c>
      <c r="D16">
        <f>_xlfn.FORECAST.ETS.CONFINT(A16,$B$2:$B$12,$A$2:$A$12,0.95,1,1)</f>
        <v>4.1959438403377822</v>
      </c>
    </row>
    <row r="17" spans="1:4" x14ac:dyDescent="0.25">
      <c r="A17">
        <v>2015</v>
      </c>
      <c r="C17">
        <f>_xlfn.FORECAST.ETS(A17,$B$2:$B$12,$A$2:$A$12,1,1)</f>
        <v>76.419970996819842</v>
      </c>
      <c r="D17">
        <f>_xlfn.FORECAST.ETS.CONFINT(A17,$B$2:$B$12,$A$2:$A$12,0.95,1,1)</f>
        <v>4.4891792775991224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D14" sqref="D14"/>
    </sheetView>
  </sheetViews>
  <sheetFormatPr defaultRowHeight="14.4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2000</v>
      </c>
      <c r="B2">
        <v>53.23</v>
      </c>
      <c r="C2">
        <v>12.13</v>
      </c>
      <c r="D2">
        <v>2.52</v>
      </c>
      <c r="E2">
        <v>9.82</v>
      </c>
      <c r="F2">
        <v>1.8</v>
      </c>
      <c r="G2">
        <v>2</v>
      </c>
    </row>
    <row r="3" spans="1:7" x14ac:dyDescent="0.25">
      <c r="A3">
        <v>2001</v>
      </c>
      <c r="B3">
        <v>53.44</v>
      </c>
      <c r="C3">
        <v>13.13</v>
      </c>
      <c r="D3">
        <v>2.67</v>
      </c>
      <c r="E3">
        <v>9.86</v>
      </c>
      <c r="F3">
        <v>1.95</v>
      </c>
      <c r="G3">
        <v>2.13</v>
      </c>
    </row>
    <row r="4" spans="1:7" x14ac:dyDescent="0.25">
      <c r="A4">
        <v>2002</v>
      </c>
      <c r="B4">
        <v>53.55</v>
      </c>
      <c r="C4">
        <v>14.33</v>
      </c>
      <c r="D4">
        <v>2.84</v>
      </c>
      <c r="E4">
        <v>9.8800000000000008</v>
      </c>
      <c r="F4">
        <v>2.36</v>
      </c>
      <c r="G4">
        <v>2.61</v>
      </c>
    </row>
    <row r="5" spans="1:7" x14ac:dyDescent="0.25">
      <c r="A5">
        <v>2003</v>
      </c>
      <c r="B5">
        <v>54.73</v>
      </c>
      <c r="C5">
        <v>15.76</v>
      </c>
      <c r="D5">
        <v>3.02</v>
      </c>
      <c r="E5">
        <v>10.1</v>
      </c>
      <c r="F5">
        <v>3.31</v>
      </c>
      <c r="G5">
        <v>3.51</v>
      </c>
    </row>
    <row r="6" spans="1:7" x14ac:dyDescent="0.25">
      <c r="A6">
        <v>2004</v>
      </c>
      <c r="B6">
        <v>57.79</v>
      </c>
      <c r="C6">
        <v>17.350000000000001</v>
      </c>
      <c r="D6">
        <v>3.25</v>
      </c>
      <c r="E6">
        <v>10.67</v>
      </c>
      <c r="F6">
        <v>4.5</v>
      </c>
      <c r="G6">
        <v>4.75</v>
      </c>
    </row>
    <row r="7" spans="1:7" x14ac:dyDescent="0.25">
      <c r="A7">
        <v>2005</v>
      </c>
      <c r="B7">
        <v>58.72</v>
      </c>
      <c r="C7">
        <v>19.309999999999999</v>
      </c>
      <c r="D7">
        <v>3.5</v>
      </c>
      <c r="E7">
        <v>10.84</v>
      </c>
      <c r="F7">
        <v>5.29</v>
      </c>
      <c r="G7">
        <v>6.1</v>
      </c>
    </row>
    <row r="8" spans="1:7" x14ac:dyDescent="0.25">
      <c r="A8">
        <v>2006</v>
      </c>
      <c r="B8">
        <v>59.6</v>
      </c>
      <c r="C8">
        <v>21.77</v>
      </c>
      <c r="D8">
        <v>3.84</v>
      </c>
      <c r="E8">
        <v>11</v>
      </c>
      <c r="F8">
        <v>6.34</v>
      </c>
      <c r="G8">
        <v>7.76</v>
      </c>
    </row>
    <row r="9" spans="1:7" x14ac:dyDescent="0.25">
      <c r="A9">
        <v>2007</v>
      </c>
      <c r="B9">
        <v>61.92</v>
      </c>
      <c r="C9">
        <v>24.86</v>
      </c>
      <c r="D9">
        <v>4.2300000000000004</v>
      </c>
      <c r="E9">
        <v>11.43</v>
      </c>
      <c r="F9">
        <v>7.97</v>
      </c>
      <c r="G9">
        <v>9.75</v>
      </c>
    </row>
    <row r="10" spans="1:7" x14ac:dyDescent="0.25">
      <c r="A10">
        <v>2008</v>
      </c>
      <c r="B10">
        <v>67.44</v>
      </c>
      <c r="C10">
        <v>27.24</v>
      </c>
      <c r="D10">
        <v>4.6100000000000003</v>
      </c>
      <c r="E10">
        <v>12.45</v>
      </c>
      <c r="F10">
        <v>9.36</v>
      </c>
      <c r="G10">
        <v>11.46</v>
      </c>
    </row>
    <row r="11" spans="1:7" x14ac:dyDescent="0.25">
      <c r="A11">
        <v>2009</v>
      </c>
      <c r="B11">
        <v>65.819999999999993</v>
      </c>
      <c r="C11">
        <v>29.75</v>
      </c>
      <c r="D11">
        <v>4.58</v>
      </c>
      <c r="E11">
        <v>12.15</v>
      </c>
      <c r="F11">
        <v>7.86</v>
      </c>
      <c r="G11">
        <v>9.6199999999999992</v>
      </c>
    </row>
    <row r="12" spans="1:7" x14ac:dyDescent="0.25">
      <c r="A12">
        <v>2010</v>
      </c>
      <c r="B12">
        <v>68.19</v>
      </c>
      <c r="C12">
        <v>32.9</v>
      </c>
      <c r="D12">
        <v>4.7300000000000004</v>
      </c>
      <c r="E12">
        <v>12.58</v>
      </c>
      <c r="F12">
        <v>10.32</v>
      </c>
      <c r="G12">
        <v>12.64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2022-11-20T11:45:08Z</dcterms:created>
  <dcterms:modified xsi:type="dcterms:W3CDTF">2022-11-20T12:11:40Z</dcterms:modified>
</cp:coreProperties>
</file>