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f62be8f536a7c432/Desktop/"/>
    </mc:Choice>
  </mc:AlternateContent>
  <xr:revisionPtr revIDLastSave="14" documentId="11_85154D6C83C52832D3935819212159E8F71B7899" xr6:coauthVersionLast="47" xr6:coauthVersionMax="47" xr10:uidLastSave="{D3A56DDF-006E-4DCC-B4E3-36E8E2C55402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1" l="1"/>
  <c r="D28" i="1"/>
  <c r="D13" i="1"/>
  <c r="D12" i="1"/>
  <c r="D10" i="1"/>
  <c r="C33" i="1"/>
  <c r="D21" i="1"/>
  <c r="D24" i="1" s="1"/>
  <c r="C21" i="1"/>
  <c r="D17" i="1"/>
  <c r="D18" i="1"/>
  <c r="D19" i="1"/>
  <c r="D20" i="1"/>
  <c r="D16" i="1"/>
  <c r="D3" i="1"/>
  <c r="D6" i="1" s="1"/>
  <c r="D9" i="1" s="1"/>
  <c r="E3" i="1"/>
  <c r="E6" i="1" s="1"/>
  <c r="D11" i="1" s="1"/>
  <c r="D4" i="1"/>
  <c r="E4" i="1"/>
  <c r="D5" i="1"/>
  <c r="E5" i="1"/>
  <c r="C6" i="1"/>
  <c r="D29" i="1" l="1"/>
  <c r="E29" i="1" s="1"/>
  <c r="D32" i="1"/>
  <c r="E32" i="1" s="1"/>
  <c r="D25" i="1"/>
  <c r="D31" i="1"/>
  <c r="E31" i="1" s="1"/>
  <c r="D30" i="1"/>
  <c r="E30" i="1" s="1"/>
  <c r="E33" i="1" l="1"/>
  <c r="D33" i="1"/>
</calcChain>
</file>

<file path=xl/sharedStrings.xml><?xml version="1.0" encoding="utf-8"?>
<sst xmlns="http://schemas.openxmlformats.org/spreadsheetml/2006/main" count="41" uniqueCount="38">
  <si>
    <t>X</t>
  </si>
  <si>
    <t>p(X)</t>
  </si>
  <si>
    <t>x*p(X)</t>
  </si>
  <si>
    <t>Total</t>
  </si>
  <si>
    <t>X^2*p(x)</t>
  </si>
  <si>
    <t>Paramaters</t>
  </si>
  <si>
    <t>Symbol</t>
  </si>
  <si>
    <t>Value</t>
  </si>
  <si>
    <t>Formula</t>
  </si>
  <si>
    <t>Expectation of x</t>
  </si>
  <si>
    <t>E(X)</t>
  </si>
  <si>
    <t>E(3X+4)</t>
  </si>
  <si>
    <t>E(X^2)</t>
  </si>
  <si>
    <t>V(X)</t>
  </si>
  <si>
    <t>V(3X+4)</t>
  </si>
  <si>
    <t>Variance of X</t>
  </si>
  <si>
    <t>D6</t>
  </si>
  <si>
    <t>E6</t>
  </si>
  <si>
    <t>f</t>
  </si>
  <si>
    <t>fx</t>
  </si>
  <si>
    <t>Parameter</t>
  </si>
  <si>
    <t>no of trials</t>
  </si>
  <si>
    <t>n</t>
  </si>
  <si>
    <t xml:space="preserve">value </t>
  </si>
  <si>
    <t>formula</t>
  </si>
  <si>
    <t>B20</t>
  </si>
  <si>
    <t>prob of success</t>
  </si>
  <si>
    <t>p</t>
  </si>
  <si>
    <t>(D21/C21)/D20</t>
  </si>
  <si>
    <t>prob of failure</t>
  </si>
  <si>
    <t>q</t>
  </si>
  <si>
    <t>1-D24</t>
  </si>
  <si>
    <t>observed f</t>
  </si>
  <si>
    <t>P(x)</t>
  </si>
  <si>
    <t>expected F</t>
  </si>
  <si>
    <t>3*D9+4</t>
  </si>
  <si>
    <t>D11-(D9*D9)</t>
  </si>
  <si>
    <t>3^2*D12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</si>
</sst>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3"/>
  <sheetViews>
    <sheetView tabSelected="1" topLeftCell="A7" zoomScale="85" zoomScaleNormal="85" workbookViewId="0">
      <selection activeCell="H30" sqref="H30"/>
    </sheetView>
  </sheetViews>
  <sheetFormatPr defaultRowHeight="14.4" x14ac:dyDescent="0.3"/>
  <cols>
    <col min="2" max="2" width="14.88671875" customWidth="1"/>
    <col min="3" max="3" width="11.88671875" customWidth="1"/>
    <col min="4" max="4" width="17.33203125" customWidth="1"/>
    <col min="5" max="5" width="18" customWidth="1"/>
  </cols>
  <sheetData>
    <row r="2" spans="2:5" x14ac:dyDescent="0.3">
      <c r="B2" s="1" t="s">
        <v>0</v>
      </c>
      <c r="C2" s="2" t="s">
        <v>1</v>
      </c>
      <c r="D2" s="2" t="s">
        <v>2</v>
      </c>
      <c r="E2" s="2" t="s">
        <v>4</v>
      </c>
    </row>
    <row r="3" spans="2:5" x14ac:dyDescent="0.3">
      <c r="B3" s="2">
        <v>-2</v>
      </c>
      <c r="C3" s="2">
        <v>0.5</v>
      </c>
      <c r="D3" s="2">
        <f>B3*C3</f>
        <v>-1</v>
      </c>
      <c r="E3" s="2">
        <f>B3*B3*C3</f>
        <v>2</v>
      </c>
    </row>
    <row r="4" spans="2:5" x14ac:dyDescent="0.3">
      <c r="B4" s="2">
        <v>4</v>
      </c>
      <c r="C4" s="2">
        <v>0.16666666666666666</v>
      </c>
      <c r="D4" s="2">
        <f t="shared" ref="D4:D5" si="0">B4*C4</f>
        <v>0.66666666666666663</v>
      </c>
      <c r="E4" s="2">
        <f t="shared" ref="E4:E5" si="1">B4*B4*C4</f>
        <v>2.6666666666666665</v>
      </c>
    </row>
    <row r="5" spans="2:5" x14ac:dyDescent="0.3">
      <c r="B5" s="2">
        <v>8</v>
      </c>
      <c r="C5" s="2">
        <v>0.33333333333333331</v>
      </c>
      <c r="D5" s="2">
        <f t="shared" si="0"/>
        <v>2.6666666666666665</v>
      </c>
      <c r="E5" s="2">
        <f t="shared" si="1"/>
        <v>21.333333333333332</v>
      </c>
    </row>
    <row r="6" spans="2:5" x14ac:dyDescent="0.3">
      <c r="B6" s="2" t="s">
        <v>3</v>
      </c>
      <c r="C6" s="3">
        <f>SUM(C3:C5)</f>
        <v>1</v>
      </c>
      <c r="D6" s="3">
        <f>SUM(D3:D5)</f>
        <v>2.333333333333333</v>
      </c>
      <c r="E6" s="3">
        <f t="shared" ref="E6" si="2">SUM(E3:E5)</f>
        <v>26</v>
      </c>
    </row>
    <row r="8" spans="2:5" x14ac:dyDescent="0.3">
      <c r="B8" s="2" t="s">
        <v>5</v>
      </c>
      <c r="C8" s="2" t="s">
        <v>6</v>
      </c>
      <c r="D8" s="2" t="s">
        <v>7</v>
      </c>
      <c r="E8" s="2" t="s">
        <v>8</v>
      </c>
    </row>
    <row r="9" spans="2:5" x14ac:dyDescent="0.3">
      <c r="B9" s="2" t="s">
        <v>9</v>
      </c>
      <c r="C9" s="2" t="s">
        <v>10</v>
      </c>
      <c r="D9" s="3">
        <f>D6</f>
        <v>2.333333333333333</v>
      </c>
      <c r="E9" s="2" t="s">
        <v>16</v>
      </c>
    </row>
    <row r="10" spans="2:5" x14ac:dyDescent="0.3">
      <c r="B10" s="2"/>
      <c r="C10" s="2" t="s">
        <v>11</v>
      </c>
      <c r="D10" s="2">
        <f>3*D9+4</f>
        <v>11</v>
      </c>
      <c r="E10" s="2" t="s">
        <v>35</v>
      </c>
    </row>
    <row r="11" spans="2:5" x14ac:dyDescent="0.3">
      <c r="B11" s="2"/>
      <c r="C11" s="2" t="s">
        <v>12</v>
      </c>
      <c r="D11" s="3">
        <f>E6</f>
        <v>26</v>
      </c>
      <c r="E11" s="2" t="s">
        <v>17</v>
      </c>
    </row>
    <row r="12" spans="2:5" x14ac:dyDescent="0.3">
      <c r="B12" s="2" t="s">
        <v>15</v>
      </c>
      <c r="C12" s="2" t="s">
        <v>13</v>
      </c>
      <c r="D12" s="2">
        <f>D11-(D9*D9)</f>
        <v>20.555555555555557</v>
      </c>
      <c r="E12" s="2" t="s">
        <v>36</v>
      </c>
    </row>
    <row r="13" spans="2:5" x14ac:dyDescent="0.3">
      <c r="B13" s="2"/>
      <c r="C13" s="2" t="s">
        <v>14</v>
      </c>
      <c r="D13" s="2">
        <f>3^2*D12</f>
        <v>185</v>
      </c>
      <c r="E13" s="2" t="s">
        <v>37</v>
      </c>
    </row>
    <row r="15" spans="2:5" x14ac:dyDescent="0.3">
      <c r="B15" s="1" t="s">
        <v>0</v>
      </c>
      <c r="C15" s="1" t="s">
        <v>18</v>
      </c>
      <c r="D15" s="1" t="s">
        <v>19</v>
      </c>
    </row>
    <row r="16" spans="2:5" x14ac:dyDescent="0.3">
      <c r="B16" s="1">
        <v>0</v>
      </c>
      <c r="C16" s="1">
        <v>50</v>
      </c>
      <c r="D16" s="1">
        <f>B16*C16</f>
        <v>0</v>
      </c>
    </row>
    <row r="17" spans="2:6" x14ac:dyDescent="0.3">
      <c r="B17" s="1">
        <v>1</v>
      </c>
      <c r="C17" s="1">
        <v>65</v>
      </c>
      <c r="D17" s="1">
        <f t="shared" ref="D17:D20" si="3">B17*C17</f>
        <v>65</v>
      </c>
    </row>
    <row r="18" spans="2:6" x14ac:dyDescent="0.3">
      <c r="B18" s="1">
        <v>2</v>
      </c>
      <c r="C18" s="1">
        <v>80</v>
      </c>
      <c r="D18" s="1">
        <f t="shared" si="3"/>
        <v>160</v>
      </c>
    </row>
    <row r="19" spans="2:6" x14ac:dyDescent="0.3">
      <c r="B19" s="1">
        <v>3</v>
      </c>
      <c r="C19" s="1">
        <v>30</v>
      </c>
      <c r="D19" s="1">
        <f t="shared" si="3"/>
        <v>90</v>
      </c>
    </row>
    <row r="20" spans="2:6" x14ac:dyDescent="0.3">
      <c r="B20" s="1">
        <v>4</v>
      </c>
      <c r="C20" s="1">
        <v>10</v>
      </c>
      <c r="D20" s="1">
        <f t="shared" si="3"/>
        <v>40</v>
      </c>
    </row>
    <row r="21" spans="2:6" x14ac:dyDescent="0.3">
      <c r="C21" s="4">
        <f>SUM(C16:C20)</f>
        <v>235</v>
      </c>
      <c r="D21" s="4">
        <f>SUM(D16:D20)</f>
        <v>355</v>
      </c>
    </row>
    <row r="22" spans="2:6" x14ac:dyDescent="0.3">
      <c r="B22" s="2" t="s">
        <v>20</v>
      </c>
      <c r="C22" s="2" t="s">
        <v>6</v>
      </c>
      <c r="D22" s="2" t="s">
        <v>23</v>
      </c>
      <c r="E22" s="2" t="s">
        <v>24</v>
      </c>
      <c r="F22" s="2"/>
    </row>
    <row r="23" spans="2:6" x14ac:dyDescent="0.3">
      <c r="B23" s="2" t="s">
        <v>21</v>
      </c>
      <c r="C23" s="2" t="s">
        <v>22</v>
      </c>
      <c r="D23" s="2">
        <v>4</v>
      </c>
      <c r="E23" s="2" t="s">
        <v>25</v>
      </c>
      <c r="F23" s="2"/>
    </row>
    <row r="24" spans="2:6" x14ac:dyDescent="0.3">
      <c r="B24" s="2" t="s">
        <v>26</v>
      </c>
      <c r="C24" s="2" t="s">
        <v>27</v>
      </c>
      <c r="D24" s="2">
        <f>(D21/C21)/D23</f>
        <v>0.37765957446808512</v>
      </c>
      <c r="E24" s="2" t="s">
        <v>28</v>
      </c>
      <c r="F24" s="2"/>
    </row>
    <row r="25" spans="2:6" x14ac:dyDescent="0.3">
      <c r="B25" s="2" t="s">
        <v>29</v>
      </c>
      <c r="C25" s="2" t="s">
        <v>30</v>
      </c>
      <c r="D25" s="2">
        <f>1-D24</f>
        <v>0.62234042553191493</v>
      </c>
      <c r="E25" s="2" t="s">
        <v>31</v>
      </c>
      <c r="F25" s="2"/>
    </row>
    <row r="27" spans="2:6" x14ac:dyDescent="0.3">
      <c r="B27" s="2" t="s">
        <v>0</v>
      </c>
      <c r="C27" s="2" t="s">
        <v>32</v>
      </c>
      <c r="D27" s="2" t="s">
        <v>33</v>
      </c>
      <c r="E27" s="2" t="s">
        <v>34</v>
      </c>
    </row>
    <row r="28" spans="2:6" x14ac:dyDescent="0.3">
      <c r="B28" s="2">
        <v>0</v>
      </c>
      <c r="C28" s="2">
        <v>50</v>
      </c>
      <c r="D28" s="2">
        <f>_xlfn.BINOM.DIST(B28,$D$23,$D$24,FALSE)</f>
        <v>0.15000718108545419</v>
      </c>
      <c r="E28" s="2">
        <f>$C$21*D28</f>
        <v>35.251687555081737</v>
      </c>
    </row>
    <row r="29" spans="2:6" x14ac:dyDescent="0.3">
      <c r="B29" s="2">
        <v>1</v>
      </c>
      <c r="C29" s="2">
        <v>65</v>
      </c>
      <c r="D29" s="2">
        <f>_xlfn.BINOM.DIST(B29,$D$23,$D$24,FALSE)</f>
        <v>0.36411999511340998</v>
      </c>
      <c r="E29" s="2">
        <f t="shared" ref="E29:E32" si="4">$C$21*D29</f>
        <v>85.568198851651346</v>
      </c>
    </row>
    <row r="30" spans="2:6" x14ac:dyDescent="0.3">
      <c r="B30" s="2">
        <v>2</v>
      </c>
      <c r="C30" s="2">
        <v>80</v>
      </c>
      <c r="D30" s="2">
        <f t="shared" ref="D30:D31" si="5">_xlfn.BINOM.DIST(B30,$D$23,$D$24,FALSE)</f>
        <v>0.33144255965451436</v>
      </c>
      <c r="E30" s="2">
        <f t="shared" si="4"/>
        <v>77.889001518810872</v>
      </c>
    </row>
    <row r="31" spans="2:6" x14ac:dyDescent="0.3">
      <c r="B31" s="2">
        <v>3</v>
      </c>
      <c r="C31" s="2">
        <v>30</v>
      </c>
      <c r="D31" s="2">
        <f t="shared" si="5"/>
        <v>0.13408787313658416</v>
      </c>
      <c r="E31" s="2">
        <f t="shared" si="4"/>
        <v>31.510650187097276</v>
      </c>
    </row>
    <row r="32" spans="2:6" x14ac:dyDescent="0.3">
      <c r="B32" s="2">
        <v>4</v>
      </c>
      <c r="C32" s="2">
        <v>10</v>
      </c>
      <c r="D32" s="2">
        <f>_xlfn.BINOM.DIST(B32,$D$23,$D$24,FALSE)</f>
        <v>2.0342391010037337E-2</v>
      </c>
      <c r="E32" s="2">
        <f t="shared" si="4"/>
        <v>4.7804618873587739</v>
      </c>
    </row>
    <row r="33" spans="2:5" x14ac:dyDescent="0.3">
      <c r="B33" s="2"/>
      <c r="C33" s="2">
        <f>SUM(C28:C32)</f>
        <v>235</v>
      </c>
      <c r="D33" s="2">
        <f t="shared" ref="D33:E33" si="6">SUM(D28:D32)</f>
        <v>1</v>
      </c>
      <c r="E33" s="2">
        <f t="shared" si="6"/>
        <v>234.99999999999997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supriya.panta123@gmail.com</cp:lastModifiedBy>
  <dcterms:created xsi:type="dcterms:W3CDTF">2024-09-17T06:44:54Z</dcterms:created>
  <dcterms:modified xsi:type="dcterms:W3CDTF">2024-09-21T09:54:22Z</dcterms:modified>
</cp:coreProperties>
</file>