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D:\TempUserProfiles\NetworkService\AppData\Local\Packages\oice_16_974fa576_32c1d314_2772\AC\Temp\"/>
    </mc:Choice>
  </mc:AlternateContent>
  <xr:revisionPtr revIDLastSave="3" documentId="8_{0BBFA4E0-DF6B-4D59-8303-55E6F0EF618E}" xr6:coauthVersionLast="47" xr6:coauthVersionMax="47" xr10:uidLastSave="{7A35FCB8-DD5B-4D8A-9192-5C14195EE98C}"/>
  <bookViews>
    <workbookView xWindow="-60" yWindow="-60" windowWidth="15480" windowHeight="11640" xr2:uid="{00000000-000D-0000-FFFF-FFFF00000000}"/>
  </bookViews>
  <sheets>
    <sheet name="Energy"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 i="2" l="1"/>
  <c r="F12" i="2"/>
  <c r="E12" i="2"/>
  <c r="D12" i="2"/>
</calcChain>
</file>

<file path=xl/sharedStrings.xml><?xml version="1.0" encoding="utf-8"?>
<sst xmlns="http://schemas.openxmlformats.org/spreadsheetml/2006/main" count="516" uniqueCount="293">
  <si>
    <t>Environmental Indicators: Energy</t>
  </si>
  <si>
    <t>Energy Supply and Renewable Electricity Production in 2013</t>
  </si>
  <si>
    <r>
      <t>Last update:</t>
    </r>
    <r>
      <rPr>
        <sz val="9"/>
        <rFont val="Arial"/>
        <family val="2"/>
      </rPr>
      <t xml:space="preserve"> December 2015</t>
    </r>
  </si>
  <si>
    <t>Choose a country from the following drop-down list:</t>
  </si>
  <si>
    <t>Andorra</t>
  </si>
  <si>
    <t>Country</t>
  </si>
  <si>
    <t>Energy Supply</t>
  </si>
  <si>
    <t>Energy Supply per capita</t>
  </si>
  <si>
    <t>Renewable Electricity Production</t>
  </si>
  <si>
    <t>Petajoules</t>
  </si>
  <si>
    <t>Gigajoules</t>
  </si>
  <si>
    <t>%</t>
  </si>
  <si>
    <t>website: http://unstats.un.org/unsd/ENVIRONMENT/qindicators.htm</t>
  </si>
  <si>
    <t>Afghanistan</t>
  </si>
  <si>
    <t>Albania</t>
  </si>
  <si>
    <t>Algeria</t>
  </si>
  <si>
    <t>American Samoa</t>
  </si>
  <si>
    <t>...</t>
  </si>
  <si>
    <t>Angola</t>
  </si>
  <si>
    <t>Anguilla</t>
  </si>
  <si>
    <t>Antigua and Barbuda</t>
  </si>
  <si>
    <t>Argentina</t>
  </si>
  <si>
    <t>Armenia</t>
  </si>
  <si>
    <t>Aruba</t>
  </si>
  <si>
    <t>Australia</t>
  </si>
  <si>
    <r>
      <t>Australia</t>
    </r>
    <r>
      <rPr>
        <vertAlign val="superscript"/>
        <sz val="8"/>
        <rFont val="Arial"/>
        <family val="2"/>
      </rPr>
      <t>1</t>
    </r>
  </si>
  <si>
    <t>Austria</t>
  </si>
  <si>
    <t>Azerbaijan</t>
  </si>
  <si>
    <t>Bahamas</t>
  </si>
  <si>
    <t>Bahrain</t>
  </si>
  <si>
    <t>Bangladesh</t>
  </si>
  <si>
    <t>Barbados</t>
  </si>
  <si>
    <t>Belarus</t>
  </si>
  <si>
    <t>Belgium</t>
  </si>
  <si>
    <t>Belize</t>
  </si>
  <si>
    <t>Benin</t>
  </si>
  <si>
    <t>Bermuda</t>
  </si>
  <si>
    <t>Bhutan</t>
  </si>
  <si>
    <t>Bolivia (Plurinational State of)</t>
  </si>
  <si>
    <t>Bonaire, Sint Eustatius and Saba</t>
  </si>
  <si>
    <t>Bosnia and Herzegovina</t>
  </si>
  <si>
    <t>Botswana</t>
  </si>
  <si>
    <t>Brazil</t>
  </si>
  <si>
    <t>British Virgin Islands</t>
  </si>
  <si>
    <t>Brunei Darussalam</t>
  </si>
  <si>
    <t>Bulgaria</t>
  </si>
  <si>
    <t>Burkina Faso</t>
  </si>
  <si>
    <t>Burundi</t>
  </si>
  <si>
    <t>Cabo Verde</t>
  </si>
  <si>
    <t>Cambodia</t>
  </si>
  <si>
    <t>Cameroon</t>
  </si>
  <si>
    <t>Canada</t>
  </si>
  <si>
    <t>Cayman Islands</t>
  </si>
  <si>
    <t>Central African Republic</t>
  </si>
  <si>
    <t>Chad</t>
  </si>
  <si>
    <t>Chile</t>
  </si>
  <si>
    <t>China</t>
  </si>
  <si>
    <r>
      <t>China</t>
    </r>
    <r>
      <rPr>
        <vertAlign val="superscript"/>
        <sz val="8"/>
        <rFont val="Arial"/>
        <family val="2"/>
      </rPr>
      <t>2</t>
    </r>
  </si>
  <si>
    <t>China, Hong Kong Special Administrative Region</t>
  </si>
  <si>
    <r>
      <t>China, Hong Kong Special Administrative Region</t>
    </r>
    <r>
      <rPr>
        <vertAlign val="superscript"/>
        <sz val="8"/>
        <rFont val="Arial"/>
        <family val="2"/>
      </rPr>
      <t>3</t>
    </r>
  </si>
  <si>
    <t>China, Macao Special Administrative Region</t>
  </si>
  <si>
    <r>
      <t>China, Macao Special Administrative Region</t>
    </r>
    <r>
      <rPr>
        <vertAlign val="superscript"/>
        <sz val="8"/>
        <rFont val="Arial"/>
        <family val="2"/>
      </rPr>
      <t>4</t>
    </r>
  </si>
  <si>
    <t>Colombia</t>
  </si>
  <si>
    <t>Comoros</t>
  </si>
  <si>
    <t>Congo</t>
  </si>
  <si>
    <t>Cook Islands</t>
  </si>
  <si>
    <t>Costa Rica</t>
  </si>
  <si>
    <t>Côte d'Ivoire</t>
  </si>
  <si>
    <t>Croatia</t>
  </si>
  <si>
    <t>Cuba</t>
  </si>
  <si>
    <t>Curaçao</t>
  </si>
  <si>
    <t>Cyprus</t>
  </si>
  <si>
    <t>Czech Republic</t>
  </si>
  <si>
    <t>Democratic People's Republic of Korea</t>
  </si>
  <si>
    <t>Democratic Republic of the Congo</t>
  </si>
  <si>
    <t>Denmark</t>
  </si>
  <si>
    <r>
      <t>Denmark</t>
    </r>
    <r>
      <rPr>
        <vertAlign val="superscript"/>
        <sz val="8"/>
        <color indexed="8"/>
        <rFont val="Arial"/>
        <family val="2"/>
      </rPr>
      <t>5</t>
    </r>
  </si>
  <si>
    <t>Djibouti</t>
  </si>
  <si>
    <t>Dominica</t>
  </si>
  <si>
    <t>Dominican Republic</t>
  </si>
  <si>
    <t>Ecuador</t>
  </si>
  <si>
    <t>Egypt</t>
  </si>
  <si>
    <t>El Salvador</t>
  </si>
  <si>
    <t>Equatorial Guinea</t>
  </si>
  <si>
    <t>Eritrea</t>
  </si>
  <si>
    <t>Estonia</t>
  </si>
  <si>
    <t>Ethiopia</t>
  </si>
  <si>
    <t>Faeroe Islands</t>
  </si>
  <si>
    <t>Falkland Islands (Malvinas)</t>
  </si>
  <si>
    <t>Fiji</t>
  </si>
  <si>
    <t>Finland</t>
  </si>
  <si>
    <t>France</t>
  </si>
  <si>
    <r>
      <t>France</t>
    </r>
    <r>
      <rPr>
        <vertAlign val="superscript"/>
        <sz val="8"/>
        <rFont val="Arial"/>
        <family val="2"/>
      </rPr>
      <t>6</t>
    </r>
  </si>
  <si>
    <t>French Guiana</t>
  </si>
  <si>
    <t>French Polynesia</t>
  </si>
  <si>
    <t>Gabon</t>
  </si>
  <si>
    <t>Gambia</t>
  </si>
  <si>
    <t>Georgia</t>
  </si>
  <si>
    <t>Germany</t>
  </si>
  <si>
    <t>Ghana</t>
  </si>
  <si>
    <t>Gibraltar</t>
  </si>
  <si>
    <t>Greece</t>
  </si>
  <si>
    <t>Greenland</t>
  </si>
  <si>
    <r>
      <t>Greenland</t>
    </r>
    <r>
      <rPr>
        <vertAlign val="superscript"/>
        <sz val="8"/>
        <rFont val="Arial"/>
        <family val="2"/>
      </rPr>
      <t>7</t>
    </r>
  </si>
  <si>
    <t>Grenada</t>
  </si>
  <si>
    <t>Guadeloupe</t>
  </si>
  <si>
    <t>Guam</t>
  </si>
  <si>
    <t>Guatemala</t>
  </si>
  <si>
    <t>Guernsey</t>
  </si>
  <si>
    <t>Guinea</t>
  </si>
  <si>
    <t>Guinea-Bissau</t>
  </si>
  <si>
    <t>Guyana</t>
  </si>
  <si>
    <t>Haiti</t>
  </si>
  <si>
    <t>Honduras</t>
  </si>
  <si>
    <t>Hungary</t>
  </si>
  <si>
    <t>Iceland</t>
  </si>
  <si>
    <t>India</t>
  </si>
  <si>
    <t>Indonesia</t>
  </si>
  <si>
    <r>
      <t>Indonesia</t>
    </r>
    <r>
      <rPr>
        <vertAlign val="superscript"/>
        <sz val="8"/>
        <color indexed="8"/>
        <rFont val="Arial"/>
        <family val="2"/>
      </rPr>
      <t>8</t>
    </r>
  </si>
  <si>
    <t>Iran (Islamic Republic of)</t>
  </si>
  <si>
    <t>Iraq</t>
  </si>
  <si>
    <t>Ireland</t>
  </si>
  <si>
    <t>Isle of Man</t>
  </si>
  <si>
    <t>Israel</t>
  </si>
  <si>
    <t>Italy</t>
  </si>
  <si>
    <r>
      <t>Italy</t>
    </r>
    <r>
      <rPr>
        <vertAlign val="superscript"/>
        <sz val="8"/>
        <rFont val="Arial"/>
        <family val="2"/>
      </rPr>
      <t>9</t>
    </r>
  </si>
  <si>
    <t>Jamaica</t>
  </si>
  <si>
    <t>Japan</t>
  </si>
  <si>
    <r>
      <t>Japan</t>
    </r>
    <r>
      <rPr>
        <vertAlign val="superscript"/>
        <sz val="8"/>
        <color indexed="8"/>
        <rFont val="Arial"/>
        <family val="2"/>
      </rPr>
      <t>10</t>
    </r>
  </si>
  <si>
    <t>Jersey</t>
  </si>
  <si>
    <t>Jordan</t>
  </si>
  <si>
    <t>Kazakhstan</t>
  </si>
  <si>
    <t>Kenya</t>
  </si>
  <si>
    <t>Kiribati</t>
  </si>
  <si>
    <t>Kuwait</t>
  </si>
  <si>
    <r>
      <t>Kuwait</t>
    </r>
    <r>
      <rPr>
        <vertAlign val="superscript"/>
        <sz val="8"/>
        <rFont val="Arial"/>
        <family val="2"/>
      </rPr>
      <t>11</t>
    </r>
  </si>
  <si>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</si>
  <si>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</si>
  <si>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</si>
  <si>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</si>
  <si>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</si>
  <si>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</si>
  <si>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</si>
  <si>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</si>
  <si>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</si>
  <si>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</si>
  <si>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</si>
  <si>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</si>
  <si>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</si>
  <si>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</si>
  <si>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</si>
  <si>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</si>
  <si>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</si>
  <si>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Martinique</t>
  </si>
  <si>
    <t>Mauritania</t>
  </si>
  <si>
    <t>Mauritius</t>
  </si>
  <si>
    <t>Mexico</t>
  </si>
  <si>
    <t>Micronesia (Federated States of)</t>
  </si>
  <si>
    <t>Mongolia</t>
  </si>
  <si>
    <t>Montenegro</t>
  </si>
  <si>
    <t>Montserrat</t>
  </si>
  <si>
    <t>Morocco</t>
  </si>
  <si>
    <t>Mozambique</t>
  </si>
  <si>
    <t>Myanmar</t>
  </si>
  <si>
    <t>Namibia</t>
  </si>
  <si>
    <t>Nauru</t>
  </si>
  <si>
    <t>Nepal</t>
  </si>
  <si>
    <t>Netherlands</t>
  </si>
  <si>
    <r>
      <t>Netherlands</t>
    </r>
    <r>
      <rPr>
        <vertAlign val="superscript"/>
        <sz val="8"/>
        <rFont val="Arial"/>
        <family val="2"/>
      </rPr>
      <t>12</t>
    </r>
  </si>
  <si>
    <t>New Caledonia</t>
  </si>
  <si>
    <t>New Zealand</t>
  </si>
  <si>
    <t>Nicaragua</t>
  </si>
  <si>
    <t>Niger</t>
  </si>
  <si>
    <t>Nigeria</t>
  </si>
  <si>
    <t>Niue</t>
  </si>
  <si>
    <t>Northern Mariana Islands</t>
  </si>
  <si>
    <t>Norway</t>
  </si>
  <si>
    <t>Oman</t>
  </si>
  <si>
    <t>Pakistan</t>
  </si>
  <si>
    <t>Palau</t>
  </si>
  <si>
    <t>Panama</t>
  </si>
  <si>
    <t>Papua New Guinea</t>
  </si>
  <si>
    <t>Paraguay</t>
  </si>
  <si>
    <t>Peru</t>
  </si>
  <si>
    <t>Philippines</t>
  </si>
  <si>
    <t>Poland</t>
  </si>
  <si>
    <t>Portugal</t>
  </si>
  <si>
    <r>
      <t>Portugal</t>
    </r>
    <r>
      <rPr>
        <vertAlign val="superscript"/>
        <sz val="8"/>
        <rFont val="Arial"/>
        <family val="2"/>
      </rPr>
      <t>13</t>
    </r>
  </si>
  <si>
    <t>Puerto Rico</t>
  </si>
  <si>
    <t>Qatar</t>
  </si>
  <si>
    <t>Republic of Korea</t>
  </si>
  <si>
    <t>Republic of Moldova</t>
  </si>
  <si>
    <t>Réunion</t>
  </si>
  <si>
    <t>Romania</t>
  </si>
  <si>
    <t>Russian Federation</t>
  </si>
  <si>
    <t>Rwanda</t>
  </si>
  <si>
    <t>Saint Helena</t>
  </si>
  <si>
    <t>Saint Kitts and Nevis</t>
  </si>
  <si>
    <t>Saint Lucia</t>
  </si>
  <si>
    <t>Saint Pierre and Miquelon</t>
  </si>
  <si>
    <t>Saint Vincent and the Grenadines</t>
  </si>
  <si>
    <t>Samoa</t>
  </si>
  <si>
    <t>Sao Tome and Principe</t>
  </si>
  <si>
    <t>Saudi Arabia</t>
  </si>
  <si>
    <r>
      <t>Saudi Arabia</t>
    </r>
    <r>
      <rPr>
        <vertAlign val="superscript"/>
        <sz val="8"/>
        <color indexed="8"/>
        <rFont val="Arial"/>
        <family val="2"/>
      </rPr>
      <t>14</t>
    </r>
  </si>
  <si>
    <t>Senegal</t>
  </si>
  <si>
    <t>Serbia</t>
  </si>
  <si>
    <r>
      <t>Serbia</t>
    </r>
    <r>
      <rPr>
        <vertAlign val="superscript"/>
        <sz val="8"/>
        <rFont val="Arial"/>
        <family val="2"/>
      </rPr>
      <t>15</t>
    </r>
  </si>
  <si>
    <t>Seychelles</t>
  </si>
  <si>
    <t>Sierra Leone</t>
  </si>
  <si>
    <t>Singapore</t>
  </si>
  <si>
    <t>Sint Maarten (Dutch part)</t>
  </si>
  <si>
    <t>Slovakia</t>
  </si>
  <si>
    <t>Slovenia</t>
  </si>
  <si>
    <t>Solomon Islands</t>
  </si>
  <si>
    <t>Somalia</t>
  </si>
  <si>
    <t>South Africa</t>
  </si>
  <si>
    <t>South Sudan</t>
  </si>
  <si>
    <t>Spain</t>
  </si>
  <si>
    <r>
      <t>Spain</t>
    </r>
    <r>
      <rPr>
        <vertAlign val="superscript"/>
        <sz val="8"/>
        <rFont val="Arial"/>
        <family val="2"/>
      </rPr>
      <t>16</t>
    </r>
  </si>
  <si>
    <t>Sri Lanka</t>
  </si>
  <si>
    <t>State of Palestine</t>
  </si>
  <si>
    <t>Sudan</t>
  </si>
  <si>
    <t>Suriname</t>
  </si>
  <si>
    <t>Swaziland</t>
  </si>
  <si>
    <t>Sweden</t>
  </si>
  <si>
    <t>Switzerland</t>
  </si>
  <si>
    <r>
      <t>Switzerland</t>
    </r>
    <r>
      <rPr>
        <vertAlign val="superscript"/>
        <sz val="8"/>
        <color indexed="8"/>
        <rFont val="Arial"/>
        <family val="2"/>
      </rPr>
      <t>17</t>
    </r>
  </si>
  <si>
    <t>Syrian Arab Republic</t>
  </si>
  <si>
    <t>Tajikistan</t>
  </si>
  <si>
    <t>Thailand</t>
  </si>
  <si>
    <t>The former Yugoslav Republic of Macedonia</t>
  </si>
  <si>
    <t>Timor-Leste</t>
  </si>
  <si>
    <t>Togo</t>
  </si>
  <si>
    <t>Tonga</t>
  </si>
  <si>
    <t>Trinidad and Tobago</t>
  </si>
  <si>
    <t>Tunisia</t>
  </si>
  <si>
    <t>Turkey</t>
  </si>
  <si>
    <t>Turkmenistan</t>
  </si>
  <si>
    <t>Turks and Caicos Islands</t>
  </si>
  <si>
    <t>Tuvalu</t>
  </si>
  <si>
    <t>Uganda</t>
  </si>
  <si>
    <t>Ukraine</t>
  </si>
  <si>
    <r>
      <t>Ukraine</t>
    </r>
    <r>
      <rPr>
        <vertAlign val="superscript"/>
        <sz val="8"/>
        <rFont val="Arial"/>
        <family val="2"/>
      </rPr>
      <t>18</t>
    </r>
  </si>
  <si>
    <t>United Arab Emirates</t>
  </si>
  <si>
    <t>United Kingdom of Great Britain and Northern Ireland</t>
  </si>
  <si>
    <r>
      <t>United Kingdom of Great Britain and Northern Ireland</t>
    </r>
    <r>
      <rPr>
        <vertAlign val="superscript"/>
        <sz val="8"/>
        <rFont val="Arial"/>
        <family val="2"/>
      </rPr>
      <t>19</t>
    </r>
  </si>
  <si>
    <t>United Republic of Tanzania</t>
  </si>
  <si>
    <t>United States of America</t>
  </si>
  <si>
    <r>
      <t>United States of America</t>
    </r>
    <r>
      <rPr>
        <vertAlign val="superscript"/>
        <sz val="8"/>
        <rFont val="Arial"/>
        <family val="2"/>
      </rPr>
      <t>20</t>
    </r>
  </si>
  <si>
    <t>United States Virgin Islands</t>
  </si>
  <si>
    <t>Uruguay</t>
  </si>
  <si>
    <t>Uzbekistan</t>
  </si>
  <si>
    <t>Vanuatu</t>
  </si>
  <si>
    <t>Venezuela (Bolivarian Republic of)</t>
  </si>
  <si>
    <t>Viet Nam</t>
  </si>
  <si>
    <t>Wallis and Futuna Islands</t>
  </si>
  <si>
    <t>Yemen</t>
  </si>
  <si>
    <t>Zambia</t>
  </si>
  <si>
    <t>Zimbabwe</t>
  </si>
  <si>
    <t>Sources:</t>
  </si>
  <si>
    <t>UNSD Energy Statistics Yearbook.</t>
  </si>
  <si>
    <r>
      <rPr>
        <sz val="8"/>
        <rFont val="Arial"/>
        <family val="2"/>
      </rPr>
      <t xml:space="preserve">See: </t>
    </r>
    <r>
      <rPr>
        <u/>
        <sz val="8"/>
        <color indexed="12"/>
        <rFont val="Arial"/>
        <family val="2"/>
      </rPr>
      <t>http://unstats.un.org/unsd/energy/yearbook/default.htm</t>
    </r>
  </si>
  <si>
    <t>Footnotes:</t>
  </si>
  <si>
    <t>Excludes the overseas territories.</t>
  </si>
  <si>
    <t>Data exclude Hong Kong and Macao Special Administrative Regions (Hong Kong SAR and Macao SAR) and Taiwan Province.</t>
  </si>
  <si>
    <t>Data on kerosene-type jet fuel include aviation gasoline and other kerosene.</t>
  </si>
  <si>
    <t>For confidentiality reasons, data on coal and coal products, jet fuel, petroleum coke and other petroleum products (2009-2012), stock changes of other kerosene (2010-12), exports of charcoal (2009-2012), and data on fuelwood (2010-2012) are not available.</t>
  </si>
  <si>
    <t>Data exclude Greenland and the Danish Faroes.</t>
  </si>
  <si>
    <t>Data include Monaco, and exclude the following overseas departments and territories: Guadeloupe, Guyana, Martinique, New Caledonia, French Polynesia, Reunion, and St. Pierre and Miquelon.</t>
  </si>
  <si>
    <t>Data for kerosene-type jet fuel include other kerosene.</t>
  </si>
  <si>
    <t>Data include Timor-Leste until 2001.</t>
  </si>
  <si>
    <t xml:space="preserve">Data include San Marino and the Holy See. </t>
  </si>
  <si>
    <t>Data include Okinawa.</t>
  </si>
  <si>
    <t xml:space="preserve">The data for crude oil production include 50 per cent of the output of the Neutral Zone. </t>
  </si>
  <si>
    <t>Data exclude Suriname and the Netherlands Antilles.</t>
  </si>
  <si>
    <t>Data include the Azores and Madeira.</t>
  </si>
  <si>
    <t>Data for crude oil production include 50 per cent of the output of the Neutral Zone.</t>
  </si>
  <si>
    <t>Data exclude Kosovo from 2000 onwards.</t>
  </si>
  <si>
    <t>Data include the Canary Islands.</t>
  </si>
  <si>
    <t>Data include Liechtenstein for oil statistics.</t>
  </si>
  <si>
    <t>For confidentiality reasons, data on the following products (mainly on production) may not be available or may be included with other products: lignite (included with peat), patent fuel (included with peat briquettes), aviation gasoline, kerosene-type jet fuel, other kerosene, petroleum coke, paraffin waxes and white spirit (the latter three included with other oil products).</t>
  </si>
  <si>
    <t xml:space="preserve">Shipments of coal and oil to Jersey, Guernsey and the Isle of Man from the United Kingdom are not classed as exports. Supplies of coal and oil to these islands are, therefore, included as part of UK supply. Exports of natural gas to the Isle of Man are included with the exports to Ireland. </t>
  </si>
  <si>
    <t xml:space="preserve">Includes the 50 states and the District of Columbia. Oil statistics as well as coal trade statistics also include Puerto Rico, Guam, the U.S. Virgin Islands, American Samoa, Johnston Atoll, Midway Islands, Wake Island and the Northern Mariana Islands. </t>
  </si>
  <si>
    <t>Definitions &amp; Technical notes:</t>
  </si>
  <si>
    <t>The data on energy supply and renewable electricity production were compiled by the UNSD Energy Statistics Section for the Energy Statistics Yearbook. For more detailed information on these and other energy supply and production indicators please refer to the publication.</t>
  </si>
  <si>
    <r>
      <rPr>
        <u/>
        <sz val="8"/>
        <rFont val="Arial"/>
        <family val="2"/>
      </rPr>
      <t>Energy supply</t>
    </r>
    <r>
      <rPr>
        <sz val="8"/>
        <rFont val="Arial"/>
        <family val="2"/>
      </rPr>
      <t xml:space="preserve"> is defined as energy production plus imports minus exports minus international marine bunkers minus international aviation bunkers minus stock changes. </t>
    </r>
  </si>
  <si>
    <r>
      <rPr>
        <u/>
        <sz val="8"/>
        <rFont val="Arial"/>
        <family val="2"/>
      </rPr>
      <t>Electricity production</t>
    </r>
    <r>
      <rPr>
        <sz val="8"/>
        <rFont val="Arial"/>
        <family val="2"/>
      </rPr>
      <t xml:space="preserve"> refers to gross production, which is the sum of the electrical energy production by all the generating units/installations concerned (including pumped storage) measured at the output terminals of the main generators.</t>
    </r>
  </si>
  <si>
    <r>
      <rPr>
        <u/>
        <sz val="8"/>
        <rFont val="Arial"/>
        <family val="2"/>
      </rPr>
      <t>Renewable electricity production</t>
    </r>
    <r>
      <rPr>
        <sz val="8"/>
        <rFont val="Arial"/>
        <family val="2"/>
      </rPr>
      <t xml:space="preserve"> (%) refers to the proportion of total electricity produced that comes from a renewable origin. Electricity production refers to gross electricity production, which is the sum of the electrical energy production by all the generating units/installations concerned (including pumped storage) measured at the output terminals of the main generators. This includes the consumption by station auxiliaries and any losses in the transformers that are considered integral parts of the station. Renewable electricity production was calculated as the sum of electricity produced from hydro, geothermal, solar, wind, tide, wave and ocean sources. All electricity production from combustible fuels is considered non-renewable; therefore electricity produced from burning biomass or renewable waste is not included as renewable electricity in this table. However, this has been observed to be a relatively negligible proportion of electricity production in most cases.</t>
    </r>
  </si>
  <si>
    <t>… denotes no data available.</t>
  </si>
  <si>
    <t xml:space="preserve">Data Quality: </t>
  </si>
  <si>
    <t>The data are compiled primarily from the annual energy questionnaire distributed by the United Nations Statistics Division and supplemented by official national statistical publications, as well as publications from international and regional organizations. Where official data are not available or are inconsistent, estimates are made by the Statistics Division based on governmental, professional or commercial materials. Estimates include, but are not limited to, extrapolated data based on partial year information, use of annual trends, trade data based on partner country reports, breakdowns of aggregated data and analysis of current energy events.</t>
  </si>
  <si>
    <r>
      <rPr>
        <sz val="8"/>
        <rFont val="Arial"/>
        <family val="2"/>
      </rPr>
      <t xml:space="preserve">For more information, visit </t>
    </r>
    <r>
      <rPr>
        <u/>
        <sz val="8"/>
        <color indexed="12"/>
        <rFont val="Arial"/>
        <family val="2"/>
      </rPr>
      <t>http://unstats.un.org/unsd/energy/yearbook/default.htm</t>
    </r>
    <r>
      <rPr>
        <sz val="8"/>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</si>
</sst>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 ##0"/>
    <numFmt numFmtId="165" formatCode="#\ ##0.00"/>
  </numFmts>
  <fonts count="27" x14ac:knownFonts="1">
    <font>
      <sz val="10"/>
      <name val="Arial"/>
    </font>
    <font>
      <sz val="10"/>
      <name val="Arial"/>
    </font>
    <font>
      <sz val="10"/>
      <color indexed="8"/>
      <name val="Arial"/>
      <family val="2"/>
    </font>
    <font>
      <sz val="8"/>
      <name val="Arial"/>
      <family val="2"/>
    </font>
    <font>
      <b/>
      <sz val="10"/>
      <name val="Arial"/>
      <family val="2"/>
    </font>
    <font>
      <b/>
      <sz val="8"/>
      <color indexed="8"/>
      <name val="Arial"/>
      <family val="2"/>
    </font>
    <font>
      <i/>
      <sz val="8"/>
      <color indexed="8"/>
      <name val="Arial"/>
      <family val="2"/>
    </font>
    <font>
      <sz val="8"/>
      <color indexed="8"/>
      <name val="Arial"/>
      <family val="2"/>
    </font>
    <font>
      <b/>
      <i/>
      <u/>
      <sz val="9"/>
      <name val="Arial"/>
      <family val="2"/>
    </font>
    <font>
      <b/>
      <u/>
      <sz val="9"/>
      <name val="Arial"/>
      <family val="2"/>
    </font>
    <font>
      <i/>
      <vertAlign val="superscript"/>
      <sz val="8"/>
      <color indexed="8"/>
      <name val="Arial"/>
      <family val="2"/>
    </font>
    <font>
      <b/>
      <sz val="15"/>
      <name val="Arial"/>
      <family val="2"/>
    </font>
    <font>
      <b/>
      <sz val="13"/>
      <name val="Arial"/>
      <family val="2"/>
    </font>
    <font>
      <i/>
      <sz val="9"/>
      <name val="Arial"/>
      <family val="2"/>
    </font>
    <font>
      <sz val="9"/>
      <name val="Arial"/>
      <family val="2"/>
    </font>
    <font>
      <b/>
      <sz val="10"/>
      <color indexed="12"/>
      <name val="Arial"/>
      <family val="2"/>
    </font>
    <font>
      <b/>
      <sz val="7"/>
      <name val="Arial"/>
      <family val="2"/>
    </font>
    <font>
      <sz val="10"/>
      <name val="Arial"/>
      <family val="2"/>
    </font>
    <font>
      <i/>
      <sz val="8"/>
      <color indexed="55"/>
      <name val="Arial"/>
      <family val="2"/>
    </font>
    <font>
      <u/>
      <sz val="8"/>
      <color indexed="12"/>
      <name val="Arial"/>
      <family val="2"/>
    </font>
    <font>
      <vertAlign val="superscript"/>
      <sz val="8"/>
      <name val="Arial"/>
      <family val="2"/>
    </font>
    <font>
      <vertAlign val="superscript"/>
      <sz val="8"/>
      <color indexed="8"/>
      <name val="Arial"/>
      <family val="2"/>
    </font>
    <font>
      <u/>
      <sz val="8"/>
      <name val="Arial"/>
      <family val="2"/>
    </font>
    <font>
      <sz val="11"/>
      <color theme="1"/>
      <name val="Calibri"/>
      <family val="2"/>
      <scheme val="minor"/>
    </font>
    <font>
      <u/>
      <sz val="10"/>
      <color theme="10"/>
      <name val="Arial"/>
      <family val="2"/>
    </font>
    <font>
      <sz val="8"/>
      <color theme="0"/>
      <name val="Arial"/>
      <family val="2"/>
    </font>
    <font>
      <u/>
      <sz val="8"/>
      <color theme="10"/>
      <name val="Arial"/>
      <family val="2"/>
    </font>
  </fonts>
  <fills count="10">
    <fill>
      <patternFill patternType="none"/>
    </fill>
    <fill>
      <patternFill patternType="gray125"/>
    </fill>
    <fill>
      <patternFill patternType="solid">
        <fgColor indexed="42"/>
        <bgColor indexed="64"/>
      </patternFill>
    </fill>
    <fill>
      <patternFill patternType="solid">
        <fgColor indexed="55"/>
        <bgColor indexed="64"/>
      </patternFill>
    </fill>
    <fill>
      <patternFill patternType="solid">
        <fgColor indexed="22"/>
        <bgColor indexed="64"/>
      </patternFill>
    </fill>
    <fill>
      <patternFill patternType="solid">
        <fgColor indexed="55"/>
        <bgColor indexed="8"/>
      </patternFill>
    </fill>
    <fill>
      <patternFill patternType="solid">
        <fgColor indexed="22"/>
        <bgColor indexed="8"/>
      </patternFill>
    </fill>
    <fill>
      <patternFill patternType="solid">
        <fgColor indexed="26"/>
        <bgColor indexed="8"/>
      </patternFill>
    </fill>
    <fill>
      <patternFill patternType="solid">
        <fgColor indexed="26"/>
        <bgColor indexed="64"/>
      </patternFill>
    </fill>
    <fill>
      <patternFill patternType="solid">
        <fgColor indexed="43"/>
        <bgColor indexed="64"/>
      </patternFill>
    </fill>
  </fills>
  <borders count="13">
    <border>
      <left/>
      <right/>
      <top/>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0" fontId="24" fillId="0" borderId="0" applyNumberFormat="0" applyFill="0" applyBorder="0" applyAlignment="0" applyProtection="0"/>
    <xf numFmtId="0" fontId="17" fillId="0" borderId="0"/>
    <xf numFmtId="0" fontId="17" fillId="0" borderId="0"/>
    <xf numFmtId="0" fontId="23" fillId="0" borderId="0"/>
    <xf numFmtId="0" fontId="2" fillId="0" borderId="0"/>
    <xf numFmtId="0" fontId="2" fillId="0" borderId="0"/>
    <xf numFmtId="0" fontId="2" fillId="0" borderId="0"/>
  </cellStyleXfs>
  <cellXfs count="82">
    <xf numFmtId="0" fontId="0" fillId="0" borderId="0" xfId="0"/>
    <xf numFmtId="0" fontId="7" fillId="0" borderId="0" xfId="6" applyFont="1" applyAlignment="1">
      <alignment wrapText="1"/>
    </xf>
    <xf numFmtId="0" fontId="8" fillId="0" borderId="0" xfId="0" applyFont="1"/>
    <xf numFmtId="0" fontId="3" fillId="0" borderId="0" xfId="0" applyFont="1" applyAlignment="1">
      <alignment wrapText="1"/>
    </xf>
    <xf numFmtId="0" fontId="0" fillId="0" borderId="0" xfId="0" applyAlignment="1">
      <alignment wrapText="1"/>
    </xf>
    <xf numFmtId="0" fontId="3" fillId="0" borderId="0" xfId="0" applyFont="1"/>
    <xf numFmtId="0" fontId="9" fillId="0" borderId="0" xfId="0" applyFont="1" applyAlignment="1">
      <alignment vertical="top" wrapText="1"/>
    </xf>
    <xf numFmtId="164" fontId="7" fillId="0" borderId="0" xfId="6" applyNumberFormat="1" applyFont="1" applyAlignment="1">
      <alignment horizontal="right" wrapText="1"/>
    </xf>
    <xf numFmtId="165" fontId="7" fillId="0" borderId="0" xfId="6" applyNumberFormat="1" applyFont="1" applyAlignment="1">
      <alignment horizontal="right" wrapText="1"/>
    </xf>
    <xf numFmtId="0" fontId="1" fillId="2" borderId="0" xfId="0" applyFont="1" applyFill="1" applyProtection="1">
      <protection locked="0"/>
    </xf>
    <xf numFmtId="0" fontId="0" fillId="2" borderId="0" xfId="0" applyFill="1" applyProtection="1">
      <protection locked="0"/>
    </xf>
    <xf numFmtId="0" fontId="4" fillId="2" borderId="0" xfId="0" applyFont="1" applyFill="1" applyProtection="1">
      <protection locked="0"/>
    </xf>
    <xf numFmtId="49" fontId="13" fillId="2" borderId="0" xfId="0" applyNumberFormat="1" applyFont="1" applyFill="1" applyAlignment="1" applyProtection="1">
      <alignment horizontal="right"/>
      <protection locked="0"/>
    </xf>
    <xf numFmtId="0" fontId="15" fillId="2" borderId="0" xfId="0" applyFont="1" applyFill="1" applyProtection="1">
      <protection locked="0"/>
    </xf>
    <xf numFmtId="0" fontId="5" fillId="3" borderId="1" xfId="6" applyFont="1" applyFill="1" applyBorder="1" applyAlignment="1" applyProtection="1">
      <alignment horizontal="left" vertical="center"/>
      <protection hidden="1"/>
    </xf>
    <xf numFmtId="0" fontId="16" fillId="4" borderId="2" xfId="0" applyFont="1" applyFill="1" applyBorder="1" applyAlignment="1" applyProtection="1">
      <alignment horizontal="center" vertical="center"/>
      <protection hidden="1"/>
    </xf>
    <xf numFmtId="0" fontId="17" fillId="0" borderId="2" xfId="0" applyFont="1" applyBorder="1" applyAlignment="1" applyProtection="1">
      <alignment shrinkToFit="1"/>
      <protection hidden="1"/>
    </xf>
    <xf numFmtId="0" fontId="4" fillId="4" borderId="3" xfId="0" applyFont="1" applyFill="1" applyBorder="1" applyProtection="1">
      <protection hidden="1"/>
    </xf>
    <xf numFmtId="0" fontId="17" fillId="4" borderId="4" xfId="0" applyFont="1" applyFill="1" applyBorder="1" applyProtection="1">
      <protection hidden="1"/>
    </xf>
    <xf numFmtId="0" fontId="1" fillId="2" borderId="0" xfId="0" applyFont="1" applyFill="1"/>
    <xf numFmtId="0" fontId="0" fillId="2" borderId="0" xfId="0" applyFill="1"/>
    <xf numFmtId="0" fontId="4" fillId="2" borderId="0" xfId="0" applyFont="1" applyFill="1"/>
    <xf numFmtId="0" fontId="1" fillId="0" borderId="0" xfId="0" applyFont="1"/>
    <xf numFmtId="0" fontId="1" fillId="2" borderId="0" xfId="0" applyFont="1" applyFill="1" applyProtection="1">
      <protection hidden="1"/>
    </xf>
    <xf numFmtId="0" fontId="0" fillId="2" borderId="0" xfId="0" applyFill="1" applyProtection="1">
      <protection hidden="1"/>
    </xf>
    <xf numFmtId="0" fontId="11" fillId="2" borderId="0" xfId="0" applyFont="1" applyFill="1" applyAlignment="1" applyProtection="1">
      <alignment horizontal="left"/>
      <protection hidden="1"/>
    </xf>
    <xf numFmtId="0" fontId="4" fillId="2" borderId="0" xfId="0" applyFont="1" applyFill="1" applyProtection="1">
      <protection hidden="1"/>
    </xf>
    <xf numFmtId="0" fontId="12" fillId="2" borderId="0" xfId="0" applyFont="1" applyFill="1" applyProtection="1">
      <protection hidden="1"/>
    </xf>
    <xf numFmtId="49" fontId="13" fillId="2" borderId="0" xfId="0" applyNumberFormat="1" applyFont="1" applyFill="1" applyAlignment="1" applyProtection="1">
      <alignment horizontal="right"/>
      <protection hidden="1"/>
    </xf>
    <xf numFmtId="0" fontId="5" fillId="3" borderId="5" xfId="6" applyFont="1" applyFill="1" applyBorder="1" applyAlignment="1" applyProtection="1">
      <alignment horizontal="right" vertical="center" wrapText="1"/>
      <protection hidden="1"/>
    </xf>
    <xf numFmtId="0" fontId="18" fillId="2" borderId="0" xfId="0" applyFont="1" applyFill="1" applyAlignment="1" applyProtection="1">
      <alignment horizontal="right"/>
      <protection hidden="1"/>
    </xf>
    <xf numFmtId="0" fontId="2" fillId="3" borderId="0" xfId="5" applyFill="1" applyAlignment="1" applyProtection="1">
      <alignment horizontal="center"/>
      <protection hidden="1"/>
    </xf>
    <xf numFmtId="0" fontId="5" fillId="3" borderId="0" xfId="6" applyFont="1" applyFill="1" applyAlignment="1" applyProtection="1">
      <alignment horizontal="right" wrapText="1"/>
      <protection hidden="1"/>
    </xf>
    <xf numFmtId="0" fontId="10" fillId="5" borderId="0" xfId="6" applyFont="1" applyFill="1" applyAlignment="1" applyProtection="1">
      <alignment horizontal="right" wrapText="1"/>
      <protection hidden="1"/>
    </xf>
    <xf numFmtId="0" fontId="0" fillId="4" borderId="0" xfId="0" applyFill="1" applyProtection="1">
      <protection hidden="1"/>
    </xf>
    <xf numFmtId="0" fontId="6" fillId="4" borderId="0" xfId="6" applyFont="1" applyFill="1" applyAlignment="1" applyProtection="1">
      <alignment horizontal="right" wrapText="1"/>
      <protection hidden="1"/>
    </xf>
    <xf numFmtId="0" fontId="10" fillId="4" borderId="0" xfId="6" applyFont="1" applyFill="1" applyProtection="1">
      <protection hidden="1"/>
    </xf>
    <xf numFmtId="0" fontId="1" fillId="0" borderId="0" xfId="0" applyFont="1" applyProtection="1">
      <protection hidden="1"/>
    </xf>
    <xf numFmtId="164" fontId="0" fillId="0" borderId="6" xfId="0" applyNumberFormat="1" applyBorder="1" applyProtection="1">
      <protection hidden="1"/>
    </xf>
    <xf numFmtId="0" fontId="0" fillId="4" borderId="0" xfId="0" applyFill="1"/>
    <xf numFmtId="0" fontId="7" fillId="6" borderId="0" xfId="6" applyFont="1" applyFill="1" applyAlignment="1">
      <alignment wrapText="1"/>
    </xf>
    <xf numFmtId="164" fontId="7" fillId="6" borderId="0" xfId="7" applyNumberFormat="1" applyFont="1" applyFill="1" applyAlignment="1">
      <alignment horizontal="right" wrapText="1"/>
    </xf>
    <xf numFmtId="165" fontId="7" fillId="6" borderId="0" xfId="7" applyNumberFormat="1" applyFont="1" applyFill="1" applyAlignment="1">
      <alignment horizontal="right" wrapText="1"/>
    </xf>
    <xf numFmtId="49" fontId="3" fillId="4" borderId="0" xfId="0" applyNumberFormat="1" applyFont="1" applyFill="1" applyAlignment="1">
      <alignment horizontal="left" wrapText="1"/>
    </xf>
    <xf numFmtId="164" fontId="7" fillId="0" borderId="0" xfId="7" applyNumberFormat="1" applyFont="1" applyAlignment="1" applyProtection="1">
      <alignment horizontal="right" wrapText="1"/>
      <protection locked="0"/>
    </xf>
    <xf numFmtId="164" fontId="3" fillId="7" borderId="0" xfId="7" applyNumberFormat="1" applyFont="1" applyFill="1" applyAlignment="1" applyProtection="1">
      <alignment horizontal="right" wrapText="1"/>
      <protection locked="0"/>
    </xf>
    <xf numFmtId="164" fontId="3" fillId="8" borderId="0" xfId="7" applyNumberFormat="1" applyFont="1" applyFill="1" applyAlignment="1" applyProtection="1">
      <alignment horizontal="right"/>
      <protection locked="0"/>
    </xf>
    <xf numFmtId="164" fontId="3" fillId="0" borderId="0" xfId="7" applyNumberFormat="1" applyFont="1" applyAlignment="1" applyProtection="1">
      <alignment horizontal="right" wrapText="1"/>
      <protection locked="0"/>
    </xf>
    <xf numFmtId="0" fontId="3" fillId="7" borderId="0" xfId="6" applyFont="1" applyFill="1" applyAlignment="1" applyProtection="1">
      <alignment wrapText="1"/>
      <protection locked="0"/>
    </xf>
    <xf numFmtId="165" fontId="3" fillId="7" borderId="0" xfId="7" applyNumberFormat="1" applyFont="1" applyFill="1" applyAlignment="1" applyProtection="1">
      <alignment horizontal="right" wrapText="1"/>
      <protection locked="0"/>
    </xf>
    <xf numFmtId="0" fontId="7" fillId="0" borderId="0" xfId="6" applyFont="1" applyAlignment="1" applyProtection="1">
      <alignment wrapText="1"/>
      <protection locked="0"/>
    </xf>
    <xf numFmtId="165" fontId="3" fillId="0" borderId="0" xfId="7" applyNumberFormat="1" applyFont="1" applyAlignment="1" applyProtection="1">
      <alignment horizontal="right" wrapText="1"/>
      <protection locked="0"/>
    </xf>
    <xf numFmtId="165" fontId="7" fillId="0" borderId="0" xfId="7" applyNumberFormat="1" applyFont="1" applyAlignment="1" applyProtection="1">
      <alignment horizontal="right" wrapText="1"/>
      <protection locked="0"/>
    </xf>
    <xf numFmtId="0" fontId="7" fillId="0" borderId="0" xfId="7" applyFont="1" applyAlignment="1" applyProtection="1">
      <alignment horizontal="right" wrapText="1"/>
      <protection locked="0"/>
    </xf>
    <xf numFmtId="0" fontId="3" fillId="0" borderId="0" xfId="6" applyFont="1" applyAlignment="1" applyProtection="1">
      <alignment wrapText="1"/>
      <protection locked="0"/>
    </xf>
    <xf numFmtId="164" fontId="7" fillId="0" borderId="0" xfId="7" applyNumberFormat="1" applyFont="1" applyAlignment="1" applyProtection="1">
      <alignment horizontal="right"/>
      <protection locked="0"/>
    </xf>
    <xf numFmtId="1" fontId="7" fillId="0" borderId="0" xfId="7" applyNumberFormat="1" applyFont="1" applyAlignment="1" applyProtection="1">
      <alignment horizontal="right" wrapText="1"/>
      <protection locked="0"/>
    </xf>
    <xf numFmtId="0" fontId="17" fillId="2" borderId="0" xfId="0" applyFont="1" applyFill="1" applyProtection="1">
      <protection hidden="1"/>
    </xf>
    <xf numFmtId="1" fontId="3" fillId="7" borderId="0" xfId="7" applyNumberFormat="1" applyFont="1" applyFill="1" applyAlignment="1" applyProtection="1">
      <alignment horizontal="right" wrapText="1"/>
      <protection locked="0"/>
    </xf>
    <xf numFmtId="0" fontId="5" fillId="3" borderId="7" xfId="6" applyFont="1" applyFill="1" applyBorder="1" applyAlignment="1" applyProtection="1">
      <alignment horizontal="right" vertical="center" wrapText="1"/>
      <protection hidden="1"/>
    </xf>
    <xf numFmtId="0" fontId="6" fillId="4" borderId="8" xfId="6" applyFont="1" applyFill="1" applyBorder="1" applyAlignment="1" applyProtection="1">
      <alignment horizontal="right" wrapText="1"/>
      <protection hidden="1"/>
    </xf>
    <xf numFmtId="165" fontId="0" fillId="0" borderId="9" xfId="0" applyNumberFormat="1" applyBorder="1" applyProtection="1">
      <protection hidden="1"/>
    </xf>
    <xf numFmtId="0" fontId="17" fillId="4" borderId="10" xfId="0" applyFont="1" applyFill="1" applyBorder="1" applyProtection="1">
      <protection hidden="1"/>
    </xf>
    <xf numFmtId="0" fontId="25" fillId="7" borderId="0" xfId="6" applyFont="1" applyFill="1" applyProtection="1">
      <protection locked="0"/>
    </xf>
    <xf numFmtId="0" fontId="25" fillId="0" borderId="0" xfId="6" applyFont="1" applyProtection="1">
      <protection locked="0"/>
    </xf>
    <xf numFmtId="0" fontId="3" fillId="0" borderId="0" xfId="0" applyFont="1" applyAlignment="1">
      <alignment horizontal="right" vertical="top" shrinkToFit="1"/>
    </xf>
    <xf numFmtId="0" fontId="3" fillId="0" borderId="0" xfId="0" applyFont="1" applyAlignment="1">
      <alignment horizontal="left" vertical="top" shrinkToFit="1"/>
    </xf>
    <xf numFmtId="0" fontId="26" fillId="0" borderId="0" xfId="1" applyFont="1" applyBorder="1" applyAlignment="1">
      <alignment wrapText="1"/>
    </xf>
    <xf numFmtId="0" fontId="24" fillId="0" borderId="0" xfId="1" applyAlignment="1">
      <alignment wrapText="1"/>
    </xf>
    <xf numFmtId="0" fontId="3" fillId="0" borderId="0" xfId="0" applyFont="1" applyAlignment="1">
      <alignment horizontal="left" wrapText="1"/>
    </xf>
    <xf numFmtId="0" fontId="0" fillId="0" borderId="0" xfId="0" applyAlignment="1">
      <alignment horizontal="left" wrapText="1"/>
    </xf>
    <xf numFmtId="0" fontId="3" fillId="0" borderId="0" xfId="0" applyFont="1" applyAlignment="1">
      <alignment wrapText="1"/>
    </xf>
    <xf numFmtId="0" fontId="9" fillId="0" borderId="0" xfId="0" applyFont="1" applyAlignment="1">
      <alignment horizontal="left" vertical="top" wrapText="1"/>
    </xf>
    <xf numFmtId="0" fontId="3" fillId="0" borderId="0" xfId="0" applyFont="1" applyAlignment="1">
      <alignment horizontal="left" vertical="top" wrapText="1"/>
    </xf>
    <xf numFmtId="0" fontId="0" fillId="0" borderId="0" xfId="0" applyAlignment="1">
      <alignment horizontal="left" vertical="top" wrapText="1"/>
    </xf>
    <xf numFmtId="0" fontId="3" fillId="0" borderId="0" xfId="0" applyFont="1" applyAlignment="1">
      <alignment horizontal="left" vertical="top"/>
    </xf>
    <xf numFmtId="0" fontId="0" fillId="0" borderId="0" xfId="0" applyAlignment="1">
      <alignment horizontal="left" vertical="top"/>
    </xf>
    <xf numFmtId="0" fontId="9" fillId="0" borderId="0" xfId="0" applyFont="1" applyAlignment="1">
      <alignment horizontal="left" wrapText="1"/>
    </xf>
    <xf numFmtId="0" fontId="0" fillId="9" borderId="11" xfId="0" applyFill="1" applyBorder="1" applyAlignment="1" applyProtection="1">
      <alignment horizontal="center" shrinkToFit="1"/>
      <protection locked="0"/>
    </xf>
    <xf numFmtId="0" fontId="0" fillId="9" borderId="12" xfId="0" applyFill="1" applyBorder="1" applyAlignment="1" applyProtection="1">
      <alignment horizontal="center" shrinkToFit="1"/>
      <protection locked="0"/>
    </xf>
    <xf numFmtId="49" fontId="3" fillId="0" borderId="0" xfId="0" applyNumberFormat="1" applyFont="1" applyAlignment="1">
      <alignment horizontal="left" wrapText="1"/>
    </xf>
    <xf numFmtId="49" fontId="26" fillId="0" borderId="0" xfId="1" applyNumberFormat="1" applyFont="1" applyBorder="1" applyAlignment="1">
      <alignment horizontal="left" wrapText="1"/>
    </xf>
  </cellXfs>
  <cellStyles count="8">
    <cellStyle name="Hyperlink" xfId="1" builtinId="8"/>
    <cellStyle name="Normal" xfId="0" builtinId="0"/>
    <cellStyle name="Normal 2" xfId="2" xr:uid="{00000000-0005-0000-0000-000002000000}"/>
    <cellStyle name="Normal 3" xfId="3" xr:uid="{00000000-0005-0000-0000-000003000000}"/>
    <cellStyle name="Normal 4" xfId="4" xr:uid="{00000000-0005-0000-0000-000004000000}"/>
    <cellStyle name="Normal_Combined" xfId="5" xr:uid="{00000000-0005-0000-0000-000005000000}"/>
    <cellStyle name="Normal_Sheet1" xfId="6" xr:uid="{00000000-0005-0000-0000-000006000000}"/>
    <cellStyle name="Normal_Sheet2" xfId="7"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unstats.un.org/unsd/energy/yearbook/default.htm" TargetMode="External"/><Relationship Id="rId1" Type="http://schemas.openxmlformats.org/officeDocument/2006/relationships/hyperlink" Target="http://unstats.un.org/unsd/energy/yearbook/default.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83"/>
  <sheetViews>
    <sheetView tabSelected="1" zoomScaleNormal="100" workbookViewId="0">
      <pane ySplit="18" topLeftCell="A19" activePane="bottomLeft" state="frozenSplit"/>
      <selection pane="bottomLeft" activeCell="B2" sqref="B2:G13"/>
    </sheetView>
  </sheetViews>
  <sheetFormatPr defaultRowHeight="12.75" x14ac:dyDescent="0.15"/>
  <cols>
    <col min="1" max="1" width="0.80859375" customWidth="1"/>
    <col min="2" max="2" width="2.15625" customWidth="1"/>
    <col min="3" max="3" width="30.609375" customWidth="1"/>
    <col min="4" max="4" width="11.4609375" customWidth="1"/>
    <col min="5" max="5" width="12.5390625" customWidth="1"/>
    <col min="6" max="6" width="9.9765625" bestFit="1" customWidth="1"/>
    <col min="7" max="7" width="6.203125" customWidth="1"/>
  </cols>
  <sheetData>
    <row r="1" spans="2:7" x14ac:dyDescent="0.15">
      <c r="B1" s="23"/>
      <c r="C1" s="24"/>
      <c r="D1" s="24"/>
      <c r="E1" s="24"/>
      <c r="F1" s="24"/>
      <c r="G1" s="23"/>
    </row>
    <row r="2" spans="2:7" ht="18.75" x14ac:dyDescent="0.2">
      <c r="B2" s="23"/>
      <c r="C2" s="25" t="s">
        <v>0</v>
      </c>
      <c r="D2" s="24"/>
      <c r="E2" s="24"/>
      <c r="F2" s="24"/>
      <c r="G2" s="23"/>
    </row>
    <row r="3" spans="2:7" x14ac:dyDescent="0.15">
      <c r="B3" s="23"/>
      <c r="C3" s="26"/>
      <c r="D3" s="24"/>
      <c r="E3" s="24"/>
      <c r="F3" s="24"/>
      <c r="G3" s="23"/>
    </row>
    <row r="4" spans="2:7" x14ac:dyDescent="0.15">
      <c r="B4" s="23"/>
      <c r="C4" s="26" t="s">
        <v>1</v>
      </c>
      <c r="D4" s="57"/>
      <c r="E4" s="57"/>
      <c r="F4" s="57"/>
      <c r="G4" s="23"/>
    </row>
    <row r="5" spans="2:7" ht="6" customHeight="1" x14ac:dyDescent="0.2">
      <c r="B5" s="23"/>
      <c r="C5" s="27"/>
      <c r="D5" s="24"/>
      <c r="E5" s="24"/>
      <c r="F5" s="24"/>
      <c r="G5" s="23"/>
    </row>
    <row r="6" spans="2:7" x14ac:dyDescent="0.15">
      <c r="B6" s="23"/>
      <c r="C6" s="26"/>
      <c r="D6" s="24"/>
      <c r="E6" s="24"/>
      <c r="F6" s="28" t="s">
        <v>2</v>
      </c>
      <c r="G6" s="23"/>
    </row>
    <row r="7" spans="2:7" ht="4.5" customHeight="1" x14ac:dyDescent="0.15">
      <c r="B7" s="9"/>
      <c r="C7" s="11"/>
      <c r="D7" s="10"/>
      <c r="E7" s="10"/>
      <c r="F7" s="12"/>
      <c r="G7" s="23"/>
    </row>
    <row r="8" spans="2:7" x14ac:dyDescent="0.15">
      <c r="B8" s="9"/>
      <c r="C8" s="13" t="s">
        <v>3</v>
      </c>
      <c r="D8" s="10"/>
      <c r="E8" s="10"/>
      <c r="F8" s="78" t="s">
        <v>13</v>
      </c>
      <c r="G8" s="79"/>
    </row>
    <row r="9" spans="2:7" ht="13.5" thickBot="1" x14ac:dyDescent="0.2">
      <c r="B9" s="19"/>
      <c r="C9" s="21"/>
      <c r="D9" s="20"/>
      <c r="E9" s="20"/>
      <c r="F9" s="24"/>
      <c r="G9" s="24"/>
    </row>
    <row r="10" spans="2:7" ht="51" customHeight="1" x14ac:dyDescent="0.15">
      <c r="B10" s="19"/>
      <c r="C10" s="14" t="s">
        <v>5</v>
      </c>
      <c r="D10" s="29" t="s">
        <v>6</v>
      </c>
      <c r="E10" s="29" t="s">
        <v>7</v>
      </c>
      <c r="F10" s="59" t="s">
        <v>8</v>
      </c>
      <c r="G10" s="23"/>
    </row>
    <row r="11" spans="2:7" x14ac:dyDescent="0.15">
      <c r="B11" s="19"/>
      <c r="C11" s="15"/>
      <c r="D11" s="35" t="s">
        <v>9</v>
      </c>
      <c r="E11" s="35" t="s">
        <v>10</v>
      </c>
      <c r="F11" s="60" t="s">
        <v>11</v>
      </c>
      <c r="G11" s="23"/>
    </row>
    <row r="12" spans="2:7" x14ac:dyDescent="0.15">
      <c r="B12" s="19"/>
      <c r="C12" s="16" t="str">
        <f>F8</f>
        <v>Afghanistan</v>
      </c>
      <c r="D12" s="38">
        <f>VLOOKUP(F8,B19:F245,3,TRUE)</f>
        <v>321</v>
      </c>
      <c r="E12" s="38">
        <f>VLOOKUP(F8,B19:F245,4,TRUE)</f>
        <v>10</v>
      </c>
      <c r="F12" s="61">
        <f>VLOOKUP(F8,B19:F245,5,TRUE)</f>
        <v>78.669280000000001</v>
      </c>
      <c r="G12" s="23"/>
    </row>
    <row r="13" spans="2:7" ht="13.5" thickBot="1" x14ac:dyDescent="0.2">
      <c r="B13" s="19"/>
      <c r="C13" s="17"/>
      <c r="D13" s="18"/>
      <c r="E13" s="18"/>
      <c r="F13" s="62"/>
      <c r="G13" s="23"/>
    </row>
    <row r="14" spans="2:7" ht="12.75" customHeight="1" x14ac:dyDescent="0.15">
      <c r="B14" s="19"/>
      <c r="C14" s="26"/>
      <c r="D14" s="23"/>
      <c r="E14" s="23"/>
      <c r="F14" s="30" t="s">
        <v>12</v>
      </c>
      <c r="G14" s="23"/>
    </row>
    <row r="15" spans="2:7" ht="12" customHeight="1" x14ac:dyDescent="0.15">
      <c r="B15" s="19"/>
      <c r="C15" s="23"/>
      <c r="D15" s="23"/>
      <c r="E15" s="23"/>
      <c r="F15" s="23"/>
      <c r="G15" s="23"/>
    </row>
    <row r="16" spans="2:7" ht="14.25" customHeight="1" x14ac:dyDescent="0.15">
      <c r="B16" s="22"/>
      <c r="C16" s="37"/>
      <c r="D16" s="37"/>
      <c r="E16" s="37"/>
      <c r="F16" s="37"/>
    </row>
    <row r="17" spans="2:7" ht="29.25" x14ac:dyDescent="0.15">
      <c r="B17" s="31"/>
      <c r="C17" s="31"/>
      <c r="D17" s="32" t="s">
        <v>6</v>
      </c>
      <c r="E17" s="32" t="s">
        <v>7</v>
      </c>
      <c r="F17" s="32" t="s">
        <v>8</v>
      </c>
      <c r="G17" s="33"/>
    </row>
    <row r="18" spans="2:7" x14ac:dyDescent="0.15">
      <c r="B18" s="34"/>
      <c r="C18" s="34"/>
      <c r="D18" s="35" t="s">
        <v>9</v>
      </c>
      <c r="E18" s="35" t="s">
        <v>10</v>
      </c>
      <c r="F18" s="35" t="s">
        <v>11</v>
      </c>
      <c r="G18" s="36"/>
    </row>
    <row r="19" spans="2:7" x14ac:dyDescent="0.15">
      <c r="B19" s="63" t="s">
        <v>13</v>
      </c>
      <c r="C19" s="48" t="s">
        <v>13</v>
      </c>
      <c r="D19" s="45">
        <v>321</v>
      </c>
      <c r="E19" s="45">
        <v>10</v>
      </c>
      <c r="F19" s="49">
        <v>78.669280000000001</v>
      </c>
      <c r="G19" s="49"/>
    </row>
    <row r="20" spans="2:7" x14ac:dyDescent="0.15">
      <c r="B20" s="63" t="s">
        <v>14</v>
      </c>
      <c r="C20" s="48" t="s">
        <v>14</v>
      </c>
      <c r="D20" s="45">
        <v>102</v>
      </c>
      <c r="E20" s="45">
        <v>35</v>
      </c>
      <c r="F20" s="49">
        <v>100</v>
      </c>
      <c r="G20" s="49"/>
    </row>
    <row r="21" spans="2:7" x14ac:dyDescent="0.15">
      <c r="B21" s="63" t="s">
        <v>15</v>
      </c>
      <c r="C21" s="48" t="s">
        <v>15</v>
      </c>
      <c r="D21" s="45">
        <v>1959</v>
      </c>
      <c r="E21" s="45">
        <v>51</v>
      </c>
      <c r="F21" s="49">
        <v>0.55101</v>
      </c>
      <c r="G21" s="49"/>
    </row>
    <row r="22" spans="2:7" x14ac:dyDescent="0.15">
      <c r="B22" s="63" t="s">
        <v>16</v>
      </c>
      <c r="C22" s="48" t="s">
        <v>16</v>
      </c>
      <c r="D22" s="46" t="s">
        <v>17</v>
      </c>
      <c r="E22" s="45" t="s">
        <v>17</v>
      </c>
      <c r="F22" s="49">
        <v>0.64102599999999998</v>
      </c>
      <c r="G22" s="49"/>
    </row>
    <row r="23" spans="2:7" x14ac:dyDescent="0.15">
      <c r="B23" s="63" t="s">
        <v>4</v>
      </c>
      <c r="C23" s="48" t="s">
        <v>4</v>
      </c>
      <c r="D23" s="45">
        <v>9</v>
      </c>
      <c r="E23" s="45">
        <v>121</v>
      </c>
      <c r="F23" s="49">
        <v>88.695650000000001</v>
      </c>
      <c r="G23" s="49"/>
    </row>
    <row r="24" spans="2:7" x14ac:dyDescent="0.15">
      <c r="B24" s="64" t="s">
        <v>18</v>
      </c>
      <c r="C24" s="50" t="s">
        <v>18</v>
      </c>
      <c r="D24" s="44">
        <v>642</v>
      </c>
      <c r="E24" s="44">
        <v>27</v>
      </c>
      <c r="F24" s="52">
        <v>70.909090000000006</v>
      </c>
      <c r="G24" s="52"/>
    </row>
    <row r="25" spans="2:7" x14ac:dyDescent="0.15">
      <c r="B25" s="64" t="s">
        <v>19</v>
      </c>
      <c r="C25" s="50" t="s">
        <v>19</v>
      </c>
      <c r="D25" s="44">
        <v>2</v>
      </c>
      <c r="E25" s="44">
        <v>136</v>
      </c>
      <c r="F25" s="52">
        <v>0</v>
      </c>
      <c r="G25" s="52"/>
    </row>
    <row r="26" spans="2:7" x14ac:dyDescent="0.15">
      <c r="B26" s="64" t="s">
        <v>20</v>
      </c>
      <c r="C26" s="50" t="s">
        <v>20</v>
      </c>
      <c r="D26" s="44">
        <v>8</v>
      </c>
      <c r="E26" s="44">
        <v>84</v>
      </c>
      <c r="F26" s="52">
        <v>0</v>
      </c>
      <c r="G26" s="52"/>
    </row>
    <row r="27" spans="2:7" x14ac:dyDescent="0.15">
      <c r="B27" s="64" t="s">
        <v>21</v>
      </c>
      <c r="C27" s="50" t="s">
        <v>21</v>
      </c>
      <c r="D27" s="44">
        <v>3378</v>
      </c>
      <c r="E27" s="44">
        <v>79</v>
      </c>
      <c r="F27" s="52">
        <v>24.064520000000002</v>
      </c>
      <c r="G27" s="52"/>
    </row>
    <row r="28" spans="2:7" x14ac:dyDescent="0.15">
      <c r="B28" s="64" t="s">
        <v>22</v>
      </c>
      <c r="C28" s="50" t="s">
        <v>22</v>
      </c>
      <c r="D28" s="44">
        <v>143</v>
      </c>
      <c r="E28" s="44">
        <v>48</v>
      </c>
      <c r="F28" s="52">
        <v>28.236059999999998</v>
      </c>
      <c r="G28" s="52"/>
    </row>
    <row r="29" spans="2:7" x14ac:dyDescent="0.15">
      <c r="B29" s="63" t="s">
        <v>23</v>
      </c>
      <c r="C29" s="48" t="s">
        <v>23</v>
      </c>
      <c r="D29" s="45">
        <v>12</v>
      </c>
      <c r="E29" s="45">
        <v>120</v>
      </c>
      <c r="F29" s="49">
        <v>14.87069</v>
      </c>
      <c r="G29" s="49"/>
    </row>
    <row r="30" spans="2:7" x14ac:dyDescent="0.15">
      <c r="B30" s="63" t="s">
        <v>24</v>
      </c>
      <c r="C30" s="48" t="s">
        <v>25</v>
      </c>
      <c r="D30" s="45">
        <v>5386</v>
      </c>
      <c r="E30" s="45">
        <v>231</v>
      </c>
      <c r="F30" s="49">
        <v>11.81081</v>
      </c>
      <c r="G30" s="49"/>
    </row>
    <row r="31" spans="2:7" x14ac:dyDescent="0.15">
      <c r="B31" s="63" t="s">
        <v>26</v>
      </c>
      <c r="C31" s="48" t="s">
        <v>26</v>
      </c>
      <c r="D31" s="45">
        <v>1391</v>
      </c>
      <c r="E31" s="45">
        <v>164</v>
      </c>
      <c r="F31" s="49">
        <v>72.452820000000003</v>
      </c>
      <c r="G31" s="49"/>
    </row>
    <row r="32" spans="2:7" x14ac:dyDescent="0.15">
      <c r="B32" s="63" t="s">
        <v>27</v>
      </c>
      <c r="C32" s="48" t="s">
        <v>27</v>
      </c>
      <c r="D32" s="46">
        <v>567</v>
      </c>
      <c r="E32" s="45">
        <v>60</v>
      </c>
      <c r="F32" s="49">
        <v>6.3843449999999997</v>
      </c>
      <c r="G32" s="49"/>
    </row>
    <row r="33" spans="2:7" x14ac:dyDescent="0.15">
      <c r="B33" s="63" t="s">
        <v>28</v>
      </c>
      <c r="C33" s="48" t="s">
        <v>28</v>
      </c>
      <c r="D33" s="45">
        <v>45</v>
      </c>
      <c r="E33" s="45">
        <v>118</v>
      </c>
      <c r="F33" s="49">
        <v>0</v>
      </c>
      <c r="G33" s="49"/>
    </row>
    <row r="34" spans="2:7" x14ac:dyDescent="0.15">
      <c r="B34" s="64" t="s">
        <v>29</v>
      </c>
      <c r="C34" s="50" t="s">
        <v>29</v>
      </c>
      <c r="D34" s="44">
        <v>574</v>
      </c>
      <c r="E34" s="44">
        <v>425</v>
      </c>
      <c r="F34" s="52">
        <v>0</v>
      </c>
      <c r="G34" s="52"/>
    </row>
    <row r="35" spans="2:7" x14ac:dyDescent="0.15">
      <c r="B35" s="64" t="s">
        <v>30</v>
      </c>
      <c r="C35" s="50" t="s">
        <v>30</v>
      </c>
      <c r="D35" s="44">
        <v>1625</v>
      </c>
      <c r="E35" s="44">
        <v>10</v>
      </c>
      <c r="F35" s="52">
        <v>1.966329</v>
      </c>
      <c r="G35" s="52"/>
    </row>
    <row r="36" spans="2:7" x14ac:dyDescent="0.15">
      <c r="B36" s="64" t="s">
        <v>31</v>
      </c>
      <c r="C36" s="50" t="s">
        <v>31</v>
      </c>
      <c r="D36" s="44">
        <v>19</v>
      </c>
      <c r="E36" s="44">
        <v>69</v>
      </c>
      <c r="F36" s="52">
        <v>0</v>
      </c>
      <c r="G36" s="52"/>
    </row>
    <row r="37" spans="2:7" x14ac:dyDescent="0.15">
      <c r="B37" s="64" t="s">
        <v>32</v>
      </c>
      <c r="C37" s="50" t="s">
        <v>32</v>
      </c>
      <c r="D37" s="44">
        <v>1142</v>
      </c>
      <c r="E37" s="44">
        <v>120</v>
      </c>
      <c r="F37" s="52">
        <v>0.463389</v>
      </c>
      <c r="G37" s="52"/>
    </row>
    <row r="38" spans="2:7" x14ac:dyDescent="0.15">
      <c r="B38" s="64" t="s">
        <v>33</v>
      </c>
      <c r="C38" s="50" t="s">
        <v>33</v>
      </c>
      <c r="D38" s="44">
        <v>2338</v>
      </c>
      <c r="E38" s="44">
        <v>210</v>
      </c>
      <c r="F38" s="52">
        <v>9.9597390000000008</v>
      </c>
      <c r="G38" s="52"/>
    </row>
    <row r="39" spans="2:7" x14ac:dyDescent="0.15">
      <c r="B39" s="63" t="s">
        <v>34</v>
      </c>
      <c r="C39" s="48" t="s">
        <v>34</v>
      </c>
      <c r="D39" s="45">
        <v>13</v>
      </c>
      <c r="E39" s="45">
        <v>39</v>
      </c>
      <c r="F39" s="49">
        <v>64.690029999999993</v>
      </c>
      <c r="G39" s="49"/>
    </row>
    <row r="40" spans="2:7" x14ac:dyDescent="0.15">
      <c r="B40" s="63" t="s">
        <v>35</v>
      </c>
      <c r="C40" s="48" t="s">
        <v>35</v>
      </c>
      <c r="D40" s="45">
        <v>170</v>
      </c>
      <c r="E40" s="45">
        <v>16</v>
      </c>
      <c r="F40" s="49">
        <v>0</v>
      </c>
      <c r="G40" s="49"/>
    </row>
    <row r="41" spans="2:7" x14ac:dyDescent="0.15">
      <c r="B41" s="63" t="s">
        <v>36</v>
      </c>
      <c r="C41" s="48" t="s">
        <v>36</v>
      </c>
      <c r="D41" s="45">
        <v>6</v>
      </c>
      <c r="E41" s="45">
        <v>88</v>
      </c>
      <c r="F41" s="49">
        <v>0</v>
      </c>
      <c r="G41" s="49"/>
    </row>
    <row r="42" spans="2:7" x14ac:dyDescent="0.15">
      <c r="B42" s="63" t="s">
        <v>37</v>
      </c>
      <c r="C42" s="48" t="s">
        <v>37</v>
      </c>
      <c r="D42" s="46">
        <v>63</v>
      </c>
      <c r="E42" s="45">
        <v>83</v>
      </c>
      <c r="F42" s="49">
        <v>100</v>
      </c>
      <c r="G42" s="49"/>
    </row>
    <row r="43" spans="2:7" x14ac:dyDescent="0.15">
      <c r="B43" s="63" t="s">
        <v>38</v>
      </c>
      <c r="C43" s="48" t="s">
        <v>38</v>
      </c>
      <c r="D43" s="45">
        <v>336</v>
      </c>
      <c r="E43" s="45">
        <v>32</v>
      </c>
      <c r="F43" s="49">
        <v>31.477119999999999</v>
      </c>
      <c r="G43" s="49"/>
    </row>
    <row r="44" spans="2:7" x14ac:dyDescent="0.15">
      <c r="B44" s="64" t="s">
        <v>39</v>
      </c>
      <c r="C44" s="50" t="s">
        <v>39</v>
      </c>
      <c r="D44" s="44">
        <v>5</v>
      </c>
      <c r="E44" s="44">
        <v>213</v>
      </c>
      <c r="F44" s="52">
        <v>0</v>
      </c>
      <c r="G44" s="52"/>
    </row>
    <row r="45" spans="2:7" x14ac:dyDescent="0.15">
      <c r="B45" s="64" t="s">
        <v>40</v>
      </c>
      <c r="C45" s="50" t="s">
        <v>40</v>
      </c>
      <c r="D45" s="44">
        <v>266</v>
      </c>
      <c r="E45" s="44">
        <v>70</v>
      </c>
      <c r="F45" s="52">
        <v>41.464669999999998</v>
      </c>
      <c r="G45" s="52"/>
    </row>
    <row r="46" spans="2:7" x14ac:dyDescent="0.15">
      <c r="B46" s="64" t="s">
        <v>41</v>
      </c>
      <c r="C46" s="50" t="s">
        <v>41</v>
      </c>
      <c r="D46" s="44">
        <v>86</v>
      </c>
      <c r="E46" s="44">
        <v>39</v>
      </c>
      <c r="F46" s="52">
        <v>0.131406</v>
      </c>
      <c r="G46" s="52"/>
    </row>
    <row r="47" spans="2:7" x14ac:dyDescent="0.15">
      <c r="B47" s="64" t="s">
        <v>42</v>
      </c>
      <c r="C47" s="50" t="s">
        <v>42</v>
      </c>
      <c r="D47" s="44">
        <v>12149</v>
      </c>
      <c r="E47" s="44">
        <v>59</v>
      </c>
      <c r="F47" s="52">
        <v>69.648030000000006</v>
      </c>
      <c r="G47" s="52"/>
    </row>
    <row r="48" spans="2:7" x14ac:dyDescent="0.15">
      <c r="B48" s="64" t="s">
        <v>43</v>
      </c>
      <c r="C48" s="50" t="s">
        <v>43</v>
      </c>
      <c r="D48" s="44">
        <v>2</v>
      </c>
      <c r="E48" s="44">
        <v>85</v>
      </c>
      <c r="F48" s="52">
        <v>0</v>
      </c>
      <c r="G48" s="52"/>
    </row>
    <row r="49" spans="2:7" x14ac:dyDescent="0.15">
      <c r="B49" s="63" t="s">
        <v>44</v>
      </c>
      <c r="C49" s="48" t="s">
        <v>44</v>
      </c>
      <c r="D49" s="45">
        <v>127</v>
      </c>
      <c r="E49" s="45">
        <v>310</v>
      </c>
      <c r="F49" s="49">
        <v>4.5434000000000002E-2</v>
      </c>
      <c r="G49" s="49"/>
    </row>
    <row r="50" spans="2:7" x14ac:dyDescent="0.15">
      <c r="B50" s="63" t="s">
        <v>45</v>
      </c>
      <c r="C50" s="48" t="s">
        <v>45</v>
      </c>
      <c r="D50" s="45">
        <v>703</v>
      </c>
      <c r="E50" s="45">
        <v>97</v>
      </c>
      <c r="F50" s="49">
        <v>17.23461</v>
      </c>
      <c r="G50" s="49"/>
    </row>
    <row r="51" spans="2:7" x14ac:dyDescent="0.15">
      <c r="B51" s="63" t="s">
        <v>46</v>
      </c>
      <c r="C51" s="48" t="s">
        <v>46</v>
      </c>
      <c r="D51" s="45">
        <v>164</v>
      </c>
      <c r="E51" s="45">
        <v>10</v>
      </c>
      <c r="F51" s="49">
        <v>14.500679999999999</v>
      </c>
      <c r="G51" s="49"/>
    </row>
    <row r="52" spans="2:7" x14ac:dyDescent="0.15">
      <c r="B52" s="63" t="s">
        <v>47</v>
      </c>
      <c r="C52" s="48" t="s">
        <v>47</v>
      </c>
      <c r="D52" s="46">
        <v>58</v>
      </c>
      <c r="E52" s="45">
        <v>6</v>
      </c>
      <c r="F52" s="49">
        <v>86.792450000000002</v>
      </c>
      <c r="G52" s="49"/>
    </row>
    <row r="53" spans="2:7" x14ac:dyDescent="0.15">
      <c r="B53" s="63" t="s">
        <v>48</v>
      </c>
      <c r="C53" s="48" t="s">
        <v>48</v>
      </c>
      <c r="D53" s="45">
        <v>7</v>
      </c>
      <c r="E53" s="45">
        <v>15</v>
      </c>
      <c r="F53" s="49">
        <v>21.227620000000002</v>
      </c>
      <c r="G53" s="49"/>
    </row>
    <row r="54" spans="2:7" x14ac:dyDescent="0.15">
      <c r="B54" s="64" t="s">
        <v>49</v>
      </c>
      <c r="C54" s="50" t="s">
        <v>49</v>
      </c>
      <c r="D54" s="44">
        <v>250</v>
      </c>
      <c r="E54" s="44">
        <v>17</v>
      </c>
      <c r="F54" s="52">
        <v>57.311590000000002</v>
      </c>
      <c r="G54" s="52"/>
    </row>
    <row r="55" spans="2:7" x14ac:dyDescent="0.15">
      <c r="B55" s="64" t="s">
        <v>50</v>
      </c>
      <c r="C55" s="50" t="s">
        <v>50</v>
      </c>
      <c r="D55" s="44">
        <v>307</v>
      </c>
      <c r="E55" s="44">
        <v>14</v>
      </c>
      <c r="F55" s="52">
        <v>70.886259999999993</v>
      </c>
      <c r="G55" s="52"/>
    </row>
    <row r="56" spans="2:7" x14ac:dyDescent="0.15">
      <c r="B56" s="64" t="s">
        <v>51</v>
      </c>
      <c r="C56" s="50" t="s">
        <v>51</v>
      </c>
      <c r="D56" s="44">
        <v>10431</v>
      </c>
      <c r="E56" s="44">
        <v>296</v>
      </c>
      <c r="F56" s="52">
        <v>61.945430000000002</v>
      </c>
      <c r="G56" s="52"/>
    </row>
    <row r="57" spans="2:7" x14ac:dyDescent="0.15">
      <c r="B57" s="64" t="s">
        <v>52</v>
      </c>
      <c r="C57" s="50" t="s">
        <v>52</v>
      </c>
      <c r="D57" s="44">
        <v>8</v>
      </c>
      <c r="E57" s="44">
        <v>131</v>
      </c>
      <c r="F57" s="52">
        <v>0</v>
      </c>
      <c r="G57" s="52"/>
    </row>
    <row r="58" spans="2:7" x14ac:dyDescent="0.15">
      <c r="B58" s="64" t="s">
        <v>53</v>
      </c>
      <c r="C58" s="50" t="s">
        <v>53</v>
      </c>
      <c r="D58" s="44">
        <v>23</v>
      </c>
      <c r="E58" s="44">
        <v>5</v>
      </c>
      <c r="F58" s="52">
        <v>85.635360000000006</v>
      </c>
      <c r="G58" s="52"/>
    </row>
    <row r="59" spans="2:7" x14ac:dyDescent="0.15">
      <c r="B59" s="63" t="s">
        <v>54</v>
      </c>
      <c r="C59" s="48" t="s">
        <v>54</v>
      </c>
      <c r="D59" s="45">
        <v>77</v>
      </c>
      <c r="E59" s="45">
        <v>6</v>
      </c>
      <c r="F59" s="49">
        <v>0</v>
      </c>
      <c r="G59" s="49"/>
    </row>
    <row r="60" spans="2:7" x14ac:dyDescent="0.15">
      <c r="B60" s="63" t="s">
        <v>55</v>
      </c>
      <c r="C60" s="48" t="s">
        <v>55</v>
      </c>
      <c r="D60" s="45">
        <v>1613</v>
      </c>
      <c r="E60" s="45">
        <v>92</v>
      </c>
      <c r="F60" s="49">
        <v>28.00657</v>
      </c>
      <c r="G60" s="49"/>
    </row>
    <row r="61" spans="2:7" x14ac:dyDescent="0.15">
      <c r="B61" s="63" t="s">
        <v>56</v>
      </c>
      <c r="C61" s="48" t="s">
        <v>57</v>
      </c>
      <c r="D61" s="45">
        <v>127191</v>
      </c>
      <c r="E61" s="45">
        <v>93</v>
      </c>
      <c r="F61" s="49">
        <v>19.754909999999999</v>
      </c>
      <c r="G61" s="49"/>
    </row>
    <row r="62" spans="2:7" ht="25.15" customHeight="1" x14ac:dyDescent="0.15">
      <c r="B62" s="63" t="s">
        <v>58</v>
      </c>
      <c r="C62" s="48" t="s">
        <v>59</v>
      </c>
      <c r="D62" s="46">
        <v>585</v>
      </c>
      <c r="E62" s="45">
        <v>82</v>
      </c>
      <c r="F62" s="49">
        <v>0</v>
      </c>
      <c r="G62" s="49"/>
    </row>
    <row r="63" spans="2:7" ht="23.25" customHeight="1" x14ac:dyDescent="0.15">
      <c r="B63" s="63" t="s">
        <v>60</v>
      </c>
      <c r="C63" s="48" t="s">
        <v>61</v>
      </c>
      <c r="D63" s="45">
        <v>47</v>
      </c>
      <c r="E63" s="45">
        <v>83</v>
      </c>
      <c r="F63" s="49">
        <v>0</v>
      </c>
      <c r="G63" s="49"/>
    </row>
    <row r="64" spans="2:7" x14ac:dyDescent="0.15">
      <c r="B64" s="64" t="s">
        <v>62</v>
      </c>
      <c r="C64" s="50" t="s">
        <v>62</v>
      </c>
      <c r="D64" s="44">
        <v>1513</v>
      </c>
      <c r="E64" s="53">
        <v>32</v>
      </c>
      <c r="F64" s="52">
        <v>63.002839999999999</v>
      </c>
      <c r="G64" s="52"/>
    </row>
    <row r="65" spans="2:7" x14ac:dyDescent="0.15">
      <c r="B65" s="64" t="s">
        <v>63</v>
      </c>
      <c r="C65" s="50" t="s">
        <v>63</v>
      </c>
      <c r="D65" s="44">
        <v>5</v>
      </c>
      <c r="E65" s="44">
        <v>7</v>
      </c>
      <c r="F65" s="52">
        <v>11.62791</v>
      </c>
      <c r="G65" s="52"/>
    </row>
    <row r="66" spans="2:7" x14ac:dyDescent="0.15">
      <c r="B66" s="64" t="s">
        <v>64</v>
      </c>
      <c r="C66" s="50" t="s">
        <v>64</v>
      </c>
      <c r="D66" s="44">
        <v>102</v>
      </c>
      <c r="E66" s="44">
        <v>23</v>
      </c>
      <c r="F66" s="52">
        <v>57.748869999999997</v>
      </c>
      <c r="G66" s="52"/>
    </row>
    <row r="67" spans="2:7" x14ac:dyDescent="0.15">
      <c r="B67" s="64" t="s">
        <v>65</v>
      </c>
      <c r="C67" s="50" t="s">
        <v>65</v>
      </c>
      <c r="D67" s="44">
        <v>1</v>
      </c>
      <c r="E67" s="44">
        <v>48</v>
      </c>
      <c r="F67" s="52">
        <v>0</v>
      </c>
      <c r="G67" s="52"/>
    </row>
    <row r="68" spans="2:7" x14ac:dyDescent="0.15">
      <c r="B68" s="64" t="s">
        <v>66</v>
      </c>
      <c r="C68" s="50" t="s">
        <v>66</v>
      </c>
      <c r="D68" s="44">
        <v>222</v>
      </c>
      <c r="E68" s="44">
        <v>47</v>
      </c>
      <c r="F68" s="52">
        <v>88.736419999999995</v>
      </c>
      <c r="G68" s="52"/>
    </row>
    <row r="69" spans="2:7" x14ac:dyDescent="0.15">
      <c r="B69" s="63" t="s">
        <v>67</v>
      </c>
      <c r="C69" s="48" t="s">
        <v>67</v>
      </c>
      <c r="D69" s="45">
        <v>547</v>
      </c>
      <c r="E69" s="45">
        <v>25</v>
      </c>
      <c r="F69" s="49">
        <v>22.822780000000002</v>
      </c>
      <c r="G69" s="49"/>
    </row>
    <row r="70" spans="2:7" x14ac:dyDescent="0.15">
      <c r="B70" s="63" t="s">
        <v>68</v>
      </c>
      <c r="C70" s="48" t="s">
        <v>68</v>
      </c>
      <c r="D70" s="45">
        <v>321</v>
      </c>
      <c r="E70" s="45">
        <v>75</v>
      </c>
      <c r="F70" s="49">
        <v>64.284120000000001</v>
      </c>
      <c r="G70" s="49"/>
    </row>
    <row r="71" spans="2:7" x14ac:dyDescent="0.15">
      <c r="B71" s="63" t="s">
        <v>69</v>
      </c>
      <c r="C71" s="48" t="s">
        <v>69</v>
      </c>
      <c r="D71" s="45">
        <v>585</v>
      </c>
      <c r="E71" s="45">
        <v>51</v>
      </c>
      <c r="F71" s="49">
        <v>0.66353200000000001</v>
      </c>
      <c r="G71" s="49"/>
    </row>
    <row r="72" spans="2:7" x14ac:dyDescent="0.15">
      <c r="B72" s="63" t="s">
        <v>70</v>
      </c>
      <c r="C72" s="48" t="s">
        <v>70</v>
      </c>
      <c r="D72" s="46">
        <v>78</v>
      </c>
      <c r="E72" s="45">
        <v>502</v>
      </c>
      <c r="F72" s="49">
        <v>0</v>
      </c>
      <c r="G72" s="49"/>
    </row>
    <row r="73" spans="2:7" x14ac:dyDescent="0.15">
      <c r="B73" s="63" t="s">
        <v>71</v>
      </c>
      <c r="C73" s="48" t="s">
        <v>71</v>
      </c>
      <c r="D73" s="45">
        <v>82</v>
      </c>
      <c r="E73" s="45">
        <v>71</v>
      </c>
      <c r="F73" s="49">
        <v>6.4801859999999998</v>
      </c>
      <c r="G73" s="49"/>
    </row>
    <row r="74" spans="2:7" x14ac:dyDescent="0.15">
      <c r="B74" s="64" t="s">
        <v>72</v>
      </c>
      <c r="C74" s="50" t="s">
        <v>72</v>
      </c>
      <c r="D74" s="44">
        <v>1751</v>
      </c>
      <c r="E74" s="44">
        <v>166</v>
      </c>
      <c r="F74" s="52">
        <v>7.0671340000000002</v>
      </c>
      <c r="G74" s="52"/>
    </row>
    <row r="75" spans="2:7" x14ac:dyDescent="0.15">
      <c r="B75" s="64" t="s">
        <v>73</v>
      </c>
      <c r="C75" s="50" t="s">
        <v>73</v>
      </c>
      <c r="D75" s="44">
        <v>612</v>
      </c>
      <c r="E75" s="44">
        <v>25</v>
      </c>
      <c r="F75" s="52">
        <v>70.180289999999999</v>
      </c>
      <c r="G75" s="52"/>
    </row>
    <row r="76" spans="2:7" x14ac:dyDescent="0.15">
      <c r="B76" s="64" t="s">
        <v>74</v>
      </c>
      <c r="C76" s="50" t="s">
        <v>74</v>
      </c>
      <c r="D76" s="44">
        <v>888</v>
      </c>
      <c r="E76" s="44">
        <v>12</v>
      </c>
      <c r="F76" s="52">
        <v>99.594300000000004</v>
      </c>
      <c r="G76" s="52"/>
    </row>
    <row r="77" spans="2:7" x14ac:dyDescent="0.15">
      <c r="B77" s="64" t="s">
        <v>75</v>
      </c>
      <c r="C77" s="50" t="s">
        <v>76</v>
      </c>
      <c r="D77" s="44">
        <v>725</v>
      </c>
      <c r="E77" s="44">
        <v>129</v>
      </c>
      <c r="F77" s="52">
        <v>33.537660000000002</v>
      </c>
      <c r="G77" s="52"/>
    </row>
    <row r="78" spans="2:7" x14ac:dyDescent="0.15">
      <c r="B78" s="64" t="s">
        <v>77</v>
      </c>
      <c r="C78" s="54" t="s">
        <v>77</v>
      </c>
      <c r="D78" s="47">
        <v>11</v>
      </c>
      <c r="E78" s="47">
        <v>13</v>
      </c>
      <c r="F78" s="52">
        <v>0</v>
      </c>
      <c r="G78" s="52"/>
    </row>
    <row r="79" spans="2:7" x14ac:dyDescent="0.15">
      <c r="B79" s="63" t="s">
        <v>78</v>
      </c>
      <c r="C79" s="48" t="s">
        <v>78</v>
      </c>
      <c r="D79" s="45">
        <v>2</v>
      </c>
      <c r="E79" s="45">
        <v>28</v>
      </c>
      <c r="F79" s="49">
        <v>36.633659999999999</v>
      </c>
      <c r="G79" s="49"/>
    </row>
    <row r="80" spans="2:7" x14ac:dyDescent="0.15">
      <c r="B80" s="63" t="s">
        <v>79</v>
      </c>
      <c r="C80" s="48" t="s">
        <v>79</v>
      </c>
      <c r="D80" s="45">
        <v>339</v>
      </c>
      <c r="E80" s="45">
        <v>33</v>
      </c>
      <c r="F80" s="49">
        <v>11.2506</v>
      </c>
      <c r="G80" s="49"/>
    </row>
    <row r="81" spans="2:7" x14ac:dyDescent="0.15">
      <c r="B81" s="63" t="s">
        <v>80</v>
      </c>
      <c r="C81" s="48" t="s">
        <v>80</v>
      </c>
      <c r="D81" s="46">
        <v>680</v>
      </c>
      <c r="E81" s="45">
        <v>43</v>
      </c>
      <c r="F81" s="49">
        <v>47.714860000000002</v>
      </c>
      <c r="G81" s="49"/>
    </row>
    <row r="82" spans="2:7" x14ac:dyDescent="0.15">
      <c r="B82" s="63" t="s">
        <v>81</v>
      </c>
      <c r="C82" s="48" t="s">
        <v>81</v>
      </c>
      <c r="D82" s="45">
        <v>3422</v>
      </c>
      <c r="E82" s="45">
        <v>39</v>
      </c>
      <c r="F82" s="49">
        <v>8.8057130000000008</v>
      </c>
      <c r="G82" s="49"/>
    </row>
    <row r="83" spans="2:7" x14ac:dyDescent="0.15">
      <c r="B83" s="63" t="s">
        <v>82</v>
      </c>
      <c r="C83" s="48" t="s">
        <v>82</v>
      </c>
      <c r="D83" s="45">
        <v>176</v>
      </c>
      <c r="E83" s="45">
        <v>29</v>
      </c>
      <c r="F83" s="49">
        <v>56.445050000000002</v>
      </c>
      <c r="G83" s="49"/>
    </row>
    <row r="84" spans="2:7" x14ac:dyDescent="0.15">
      <c r="B84" s="64" t="s">
        <v>83</v>
      </c>
      <c r="C84" s="50" t="s">
        <v>83</v>
      </c>
      <c r="D84" s="44">
        <v>73</v>
      </c>
      <c r="E84" s="44">
        <v>91</v>
      </c>
      <c r="F84" s="52">
        <v>6.3636359999999996</v>
      </c>
      <c r="G84" s="52"/>
    </row>
    <row r="85" spans="2:7" x14ac:dyDescent="0.15">
      <c r="B85" s="64" t="s">
        <v>84</v>
      </c>
      <c r="C85" s="50" t="s">
        <v>84</v>
      </c>
      <c r="D85" s="44">
        <v>34</v>
      </c>
      <c r="E85" s="44">
        <v>7</v>
      </c>
      <c r="F85" s="52">
        <v>0.55096400000000001</v>
      </c>
      <c r="G85" s="52"/>
    </row>
    <row r="86" spans="2:7" x14ac:dyDescent="0.15">
      <c r="B86" s="64" t="s">
        <v>85</v>
      </c>
      <c r="C86" s="50" t="s">
        <v>85</v>
      </c>
      <c r="D86" s="44">
        <v>258</v>
      </c>
      <c r="E86" s="44">
        <v>195</v>
      </c>
      <c r="F86" s="52">
        <v>4.1807910000000001</v>
      </c>
      <c r="G86" s="52"/>
    </row>
    <row r="87" spans="2:7" x14ac:dyDescent="0.15">
      <c r="B87" s="64" t="s">
        <v>86</v>
      </c>
      <c r="C87" s="50" t="s">
        <v>86</v>
      </c>
      <c r="D87" s="44">
        <v>1394</v>
      </c>
      <c r="E87" s="44">
        <v>15</v>
      </c>
      <c r="F87" s="52">
        <v>99.908249999999995</v>
      </c>
      <c r="G87" s="52"/>
    </row>
    <row r="88" spans="2:7" x14ac:dyDescent="0.15">
      <c r="B88" s="64" t="s">
        <v>87</v>
      </c>
      <c r="C88" s="54" t="s">
        <v>87</v>
      </c>
      <c r="D88" s="47">
        <v>9</v>
      </c>
      <c r="E88" s="47">
        <v>179</v>
      </c>
      <c r="F88" s="52">
        <v>38.566549999999999</v>
      </c>
      <c r="G88" s="52"/>
    </row>
    <row r="89" spans="2:7" x14ac:dyDescent="0.15">
      <c r="B89" s="63" t="s">
        <v>88</v>
      </c>
      <c r="C89" s="48" t="s">
        <v>88</v>
      </c>
      <c r="D89" s="45">
        <v>1</v>
      </c>
      <c r="E89" s="45">
        <v>258</v>
      </c>
      <c r="F89" s="49">
        <v>33.333329999999997</v>
      </c>
      <c r="G89" s="49"/>
    </row>
    <row r="90" spans="2:7" x14ac:dyDescent="0.15">
      <c r="B90" s="63" t="s">
        <v>89</v>
      </c>
      <c r="C90" s="48" t="s">
        <v>89</v>
      </c>
      <c r="D90" s="45">
        <v>31</v>
      </c>
      <c r="E90" s="45">
        <v>36</v>
      </c>
      <c r="F90" s="49">
        <v>62.004660000000001</v>
      </c>
      <c r="G90" s="49"/>
    </row>
    <row r="91" spans="2:7" x14ac:dyDescent="0.15">
      <c r="B91" s="63" t="s">
        <v>90</v>
      </c>
      <c r="C91" s="48" t="s">
        <v>90</v>
      </c>
      <c r="D91" s="46">
        <v>1374</v>
      </c>
      <c r="E91" s="45">
        <v>252</v>
      </c>
      <c r="F91" s="49">
        <v>19.536570000000001</v>
      </c>
      <c r="G91" s="49"/>
    </row>
    <row r="92" spans="2:7" x14ac:dyDescent="0.15">
      <c r="B92" s="63" t="s">
        <v>91</v>
      </c>
      <c r="C92" s="48" t="s">
        <v>92</v>
      </c>
      <c r="D92" s="45">
        <v>10597</v>
      </c>
      <c r="E92" s="45">
        <v>166</v>
      </c>
      <c r="F92" s="49">
        <v>17.02028</v>
      </c>
      <c r="G92" s="49"/>
    </row>
    <row r="93" spans="2:7" x14ac:dyDescent="0.15">
      <c r="B93" s="63" t="s">
        <v>93</v>
      </c>
      <c r="C93" s="48" t="s">
        <v>93</v>
      </c>
      <c r="D93" s="45">
        <v>13</v>
      </c>
      <c r="E93" s="45">
        <v>52</v>
      </c>
      <c r="F93" s="49">
        <v>62.004660000000001</v>
      </c>
      <c r="G93" s="49"/>
    </row>
    <row r="94" spans="2:7" x14ac:dyDescent="0.15">
      <c r="B94" s="64" t="s">
        <v>94</v>
      </c>
      <c r="C94" s="50" t="s">
        <v>94</v>
      </c>
      <c r="D94" s="44">
        <v>12</v>
      </c>
      <c r="E94" s="44">
        <v>44</v>
      </c>
      <c r="F94" s="52">
        <v>26.855599999999999</v>
      </c>
      <c r="G94" s="52"/>
    </row>
    <row r="95" spans="2:7" x14ac:dyDescent="0.15">
      <c r="B95" s="64" t="s">
        <v>95</v>
      </c>
      <c r="C95" s="50" t="s">
        <v>95</v>
      </c>
      <c r="D95" s="44">
        <v>99</v>
      </c>
      <c r="E95" s="44">
        <v>60</v>
      </c>
      <c r="F95" s="52">
        <v>37.5</v>
      </c>
      <c r="G95" s="52"/>
    </row>
    <row r="96" spans="2:7" x14ac:dyDescent="0.15">
      <c r="B96" s="64" t="s">
        <v>96</v>
      </c>
      <c r="C96" s="50" t="s">
        <v>96</v>
      </c>
      <c r="D96" s="44">
        <v>14</v>
      </c>
      <c r="E96" s="44">
        <v>7</v>
      </c>
      <c r="F96" s="52">
        <v>0</v>
      </c>
      <c r="G96" s="52"/>
    </row>
    <row r="97" spans="2:7" x14ac:dyDescent="0.15">
      <c r="B97" s="64" t="s">
        <v>97</v>
      </c>
      <c r="C97" s="50" t="s">
        <v>97</v>
      </c>
      <c r="D97" s="44">
        <v>163</v>
      </c>
      <c r="E97" s="44">
        <v>40</v>
      </c>
      <c r="F97" s="52">
        <v>82.224869999999996</v>
      </c>
      <c r="G97" s="52"/>
    </row>
    <row r="98" spans="2:7" x14ac:dyDescent="0.15">
      <c r="B98" s="64" t="s">
        <v>98</v>
      </c>
      <c r="C98" s="54" t="s">
        <v>98</v>
      </c>
      <c r="D98" s="47">
        <v>13261</v>
      </c>
      <c r="E98" s="47">
        <v>165</v>
      </c>
      <c r="F98" s="52">
        <v>17.901530000000001</v>
      </c>
      <c r="G98" s="52"/>
    </row>
    <row r="99" spans="2:7" x14ac:dyDescent="0.15">
      <c r="B99" s="63" t="s">
        <v>99</v>
      </c>
      <c r="C99" s="48" t="s">
        <v>99</v>
      </c>
      <c r="D99" s="45">
        <v>316</v>
      </c>
      <c r="E99" s="45">
        <v>12</v>
      </c>
      <c r="F99" s="49">
        <v>63.102629999999998</v>
      </c>
      <c r="G99" s="49"/>
    </row>
    <row r="100" spans="2:7" x14ac:dyDescent="0.15">
      <c r="B100" s="63" t="s">
        <v>100</v>
      </c>
      <c r="C100" s="48" t="s">
        <v>100</v>
      </c>
      <c r="D100" s="45">
        <v>8</v>
      </c>
      <c r="E100" s="45">
        <v>245</v>
      </c>
      <c r="F100" s="49">
        <v>0</v>
      </c>
      <c r="G100" s="49"/>
    </row>
    <row r="101" spans="2:7" x14ac:dyDescent="0.15">
      <c r="B101" s="63" t="s">
        <v>101</v>
      </c>
      <c r="C101" s="48" t="s">
        <v>101</v>
      </c>
      <c r="D101" s="46">
        <v>993</v>
      </c>
      <c r="E101" s="45">
        <v>90</v>
      </c>
      <c r="F101" s="49">
        <v>24.795280000000002</v>
      </c>
      <c r="G101" s="49"/>
    </row>
    <row r="102" spans="2:7" x14ac:dyDescent="0.15">
      <c r="B102" s="63" t="s">
        <v>102</v>
      </c>
      <c r="C102" s="48" t="s">
        <v>103</v>
      </c>
      <c r="D102" s="45">
        <v>9</v>
      </c>
      <c r="E102" s="45">
        <v>166</v>
      </c>
      <c r="F102" s="49">
        <v>78.125</v>
      </c>
      <c r="G102" s="49"/>
    </row>
    <row r="103" spans="2:7" x14ac:dyDescent="0.15">
      <c r="B103" s="63" t="s">
        <v>104</v>
      </c>
      <c r="C103" s="48" t="s">
        <v>104</v>
      </c>
      <c r="D103" s="45">
        <v>5</v>
      </c>
      <c r="E103" s="45">
        <v>43</v>
      </c>
      <c r="F103" s="49">
        <v>0</v>
      </c>
      <c r="G103" s="49"/>
    </row>
    <row r="104" spans="2:7" x14ac:dyDescent="0.15">
      <c r="B104" s="64" t="s">
        <v>105</v>
      </c>
      <c r="C104" s="50" t="s">
        <v>105</v>
      </c>
      <c r="D104" s="44">
        <v>33</v>
      </c>
      <c r="E104" s="44">
        <v>70</v>
      </c>
      <c r="F104" s="52">
        <v>14.81481</v>
      </c>
      <c r="G104" s="52"/>
    </row>
    <row r="105" spans="2:7" x14ac:dyDescent="0.15">
      <c r="B105" s="64" t="s">
        <v>106</v>
      </c>
      <c r="C105" s="50" t="s">
        <v>106</v>
      </c>
      <c r="D105" s="44" t="s">
        <v>17</v>
      </c>
      <c r="E105" s="44" t="s">
        <v>17</v>
      </c>
      <c r="F105" s="52">
        <v>0</v>
      </c>
      <c r="G105" s="52"/>
    </row>
    <row r="106" spans="2:7" x14ac:dyDescent="0.15">
      <c r="B106" s="64" t="s">
        <v>107</v>
      </c>
      <c r="C106" s="50" t="s">
        <v>107</v>
      </c>
      <c r="D106" s="44">
        <v>452</v>
      </c>
      <c r="E106" s="44">
        <v>29</v>
      </c>
      <c r="F106" s="52">
        <v>49.521680000000003</v>
      </c>
      <c r="G106" s="52"/>
    </row>
    <row r="107" spans="2:7" x14ac:dyDescent="0.15">
      <c r="B107" s="64" t="s">
        <v>108</v>
      </c>
      <c r="C107" s="50" t="s">
        <v>108</v>
      </c>
      <c r="D107" s="44">
        <v>0</v>
      </c>
      <c r="E107" s="44">
        <v>6</v>
      </c>
      <c r="F107" s="52">
        <v>0</v>
      </c>
      <c r="G107" s="52"/>
    </row>
    <row r="108" spans="2:7" x14ac:dyDescent="0.15">
      <c r="B108" s="64" t="s">
        <v>109</v>
      </c>
      <c r="C108" s="54" t="s">
        <v>109</v>
      </c>
      <c r="D108" s="47">
        <v>145</v>
      </c>
      <c r="E108" s="47">
        <v>12</v>
      </c>
      <c r="F108" s="52">
        <v>48.442210000000003</v>
      </c>
      <c r="G108" s="52"/>
    </row>
    <row r="109" spans="2:7" x14ac:dyDescent="0.15">
      <c r="B109" s="63" t="s">
        <v>110</v>
      </c>
      <c r="C109" s="48" t="s">
        <v>110</v>
      </c>
      <c r="D109" s="45">
        <v>29</v>
      </c>
      <c r="E109" s="45">
        <v>17</v>
      </c>
      <c r="F109" s="49">
        <v>0</v>
      </c>
      <c r="G109" s="49"/>
    </row>
    <row r="110" spans="2:7" x14ac:dyDescent="0.15">
      <c r="B110" s="63" t="s">
        <v>111</v>
      </c>
      <c r="C110" s="48" t="s">
        <v>111</v>
      </c>
      <c r="D110" s="45">
        <v>34</v>
      </c>
      <c r="E110" s="45">
        <v>45</v>
      </c>
      <c r="F110" s="49">
        <v>0</v>
      </c>
      <c r="G110" s="49"/>
    </row>
    <row r="111" spans="2:7" x14ac:dyDescent="0.15">
      <c r="B111" s="63" t="s">
        <v>112</v>
      </c>
      <c r="C111" s="48" t="s">
        <v>112</v>
      </c>
      <c r="D111" s="46">
        <v>172</v>
      </c>
      <c r="E111" s="45">
        <v>16</v>
      </c>
      <c r="F111" s="49">
        <v>12.76018</v>
      </c>
      <c r="G111" s="49"/>
    </row>
    <row r="112" spans="2:7" x14ac:dyDescent="0.15">
      <c r="B112" s="63" t="s">
        <v>113</v>
      </c>
      <c r="C112" s="48" t="s">
        <v>113</v>
      </c>
      <c r="D112" s="45">
        <v>217</v>
      </c>
      <c r="E112" s="45">
        <v>28</v>
      </c>
      <c r="F112" s="49">
        <v>37.763190000000002</v>
      </c>
      <c r="G112" s="49"/>
    </row>
    <row r="113" spans="2:7" x14ac:dyDescent="0.15">
      <c r="B113" s="63" t="s">
        <v>114</v>
      </c>
      <c r="C113" s="48" t="s">
        <v>114</v>
      </c>
      <c r="D113" s="45">
        <v>947</v>
      </c>
      <c r="E113" s="45">
        <v>95</v>
      </c>
      <c r="F113" s="49">
        <v>3.2636340000000001</v>
      </c>
      <c r="G113" s="49"/>
    </row>
    <row r="114" spans="2:7" x14ac:dyDescent="0.15">
      <c r="B114" s="64" t="s">
        <v>115</v>
      </c>
      <c r="C114" s="50" t="s">
        <v>115</v>
      </c>
      <c r="D114" s="56">
        <v>312</v>
      </c>
      <c r="E114" s="56">
        <v>957</v>
      </c>
      <c r="F114" s="52">
        <v>99.972399999999993</v>
      </c>
      <c r="G114" s="52"/>
    </row>
    <row r="115" spans="2:7" x14ac:dyDescent="0.15">
      <c r="B115" s="64" t="s">
        <v>116</v>
      </c>
      <c r="C115" s="50" t="s">
        <v>116</v>
      </c>
      <c r="D115" s="44">
        <v>33195</v>
      </c>
      <c r="E115" s="44">
        <v>26</v>
      </c>
      <c r="F115" s="52">
        <v>14.96908</v>
      </c>
      <c r="G115" s="52"/>
    </row>
    <row r="116" spans="2:7" x14ac:dyDescent="0.15">
      <c r="B116" s="64" t="s">
        <v>117</v>
      </c>
      <c r="C116" s="50" t="s">
        <v>118</v>
      </c>
      <c r="D116" s="44">
        <v>8754</v>
      </c>
      <c r="E116" s="44">
        <v>35</v>
      </c>
      <c r="F116" s="52">
        <v>12.18904</v>
      </c>
      <c r="G116" s="52"/>
    </row>
    <row r="117" spans="2:7" x14ac:dyDescent="0.15">
      <c r="B117" s="64" t="s">
        <v>119</v>
      </c>
      <c r="C117" s="50" t="s">
        <v>119</v>
      </c>
      <c r="D117" s="44">
        <v>9172</v>
      </c>
      <c r="E117" s="44">
        <v>119</v>
      </c>
      <c r="F117" s="52">
        <v>5.7077210000000003</v>
      </c>
      <c r="G117" s="52"/>
    </row>
    <row r="118" spans="2:7" x14ac:dyDescent="0.15">
      <c r="B118" s="64" t="s">
        <v>120</v>
      </c>
      <c r="C118" s="54" t="s">
        <v>120</v>
      </c>
      <c r="D118" s="47">
        <v>2077</v>
      </c>
      <c r="E118" s="47">
        <v>61</v>
      </c>
      <c r="F118" s="52">
        <v>7.8715539999999997</v>
      </c>
      <c r="G118" s="52"/>
    </row>
    <row r="119" spans="2:7" x14ac:dyDescent="0.15">
      <c r="B119" s="63" t="s">
        <v>121</v>
      </c>
      <c r="C119" s="48" t="s">
        <v>121</v>
      </c>
      <c r="D119" s="45">
        <v>548</v>
      </c>
      <c r="E119" s="45">
        <v>117</v>
      </c>
      <c r="F119" s="49">
        <v>20.921060000000001</v>
      </c>
      <c r="G119" s="49"/>
    </row>
    <row r="120" spans="2:7" x14ac:dyDescent="0.15">
      <c r="B120" s="63" t="s">
        <v>122</v>
      </c>
      <c r="C120" s="48" t="s">
        <v>122</v>
      </c>
      <c r="D120" s="45">
        <v>0</v>
      </c>
      <c r="E120" s="45">
        <v>4</v>
      </c>
      <c r="F120" s="49">
        <v>0.793651</v>
      </c>
      <c r="G120" s="49"/>
    </row>
    <row r="121" spans="2:7" x14ac:dyDescent="0.15">
      <c r="B121" s="63" t="s">
        <v>123</v>
      </c>
      <c r="C121" s="48" t="s">
        <v>123</v>
      </c>
      <c r="D121" s="46">
        <v>997</v>
      </c>
      <c r="E121" s="45">
        <v>128</v>
      </c>
      <c r="F121" s="49">
        <v>0.872525</v>
      </c>
      <c r="G121" s="49"/>
    </row>
    <row r="122" spans="2:7" x14ac:dyDescent="0.15">
      <c r="B122" s="63" t="s">
        <v>124</v>
      </c>
      <c r="C122" s="48" t="s">
        <v>125</v>
      </c>
      <c r="D122" s="45">
        <v>6530</v>
      </c>
      <c r="E122" s="45">
        <v>109</v>
      </c>
      <c r="F122" s="49">
        <v>33.667230000000004</v>
      </c>
      <c r="G122" s="49"/>
    </row>
    <row r="123" spans="2:7" x14ac:dyDescent="0.15">
      <c r="B123" s="63" t="s">
        <v>126</v>
      </c>
      <c r="C123" s="48" t="s">
        <v>126</v>
      </c>
      <c r="D123" s="45">
        <v>108</v>
      </c>
      <c r="E123" s="45">
        <v>39</v>
      </c>
      <c r="F123" s="49">
        <v>5.615602</v>
      </c>
      <c r="G123" s="49"/>
    </row>
    <row r="124" spans="2:7" x14ac:dyDescent="0.15">
      <c r="B124" s="64" t="s">
        <v>127</v>
      </c>
      <c r="C124" s="50" t="s">
        <v>128</v>
      </c>
      <c r="D124" s="44">
        <v>18984</v>
      </c>
      <c r="E124" s="44">
        <v>149</v>
      </c>
      <c r="F124" s="52">
        <v>10.23282</v>
      </c>
      <c r="G124" s="52"/>
    </row>
    <row r="125" spans="2:7" x14ac:dyDescent="0.15">
      <c r="B125" s="64" t="s">
        <v>129</v>
      </c>
      <c r="C125" s="50" t="s">
        <v>129</v>
      </c>
      <c r="D125" s="44">
        <v>3</v>
      </c>
      <c r="E125" s="44">
        <v>34</v>
      </c>
      <c r="F125" s="52">
        <v>0</v>
      </c>
      <c r="G125" s="52"/>
    </row>
    <row r="126" spans="2:7" x14ac:dyDescent="0.15">
      <c r="B126" s="64" t="s">
        <v>130</v>
      </c>
      <c r="C126" s="50" t="s">
        <v>130</v>
      </c>
      <c r="D126" s="44">
        <v>325</v>
      </c>
      <c r="E126" s="44">
        <v>45</v>
      </c>
      <c r="F126" s="52">
        <v>0.33597900000000003</v>
      </c>
      <c r="G126" s="52"/>
    </row>
    <row r="127" spans="2:7" x14ac:dyDescent="0.15">
      <c r="B127" s="64" t="s">
        <v>131</v>
      </c>
      <c r="C127" s="50" t="s">
        <v>131</v>
      </c>
      <c r="D127" s="44">
        <v>3548</v>
      </c>
      <c r="E127" s="44">
        <v>208</v>
      </c>
      <c r="F127" s="52">
        <v>8.1127839999999996</v>
      </c>
      <c r="G127" s="52"/>
    </row>
    <row r="128" spans="2:7" x14ac:dyDescent="0.15">
      <c r="B128" s="64" t="s">
        <v>132</v>
      </c>
      <c r="C128" s="54" t="s">
        <v>132</v>
      </c>
      <c r="D128" s="47">
        <v>873</v>
      </c>
      <c r="E128" s="47">
        <v>20</v>
      </c>
      <c r="F128" s="52">
        <v>73.757099999999994</v>
      </c>
      <c r="G128" s="52"/>
    </row>
    <row r="129" spans="2:7" x14ac:dyDescent="0.15">
      <c r="B129" s="63" t="s">
        <v>133</v>
      </c>
      <c r="C129" s="48" t="s">
        <v>133</v>
      </c>
      <c r="D129" s="45">
        <v>1</v>
      </c>
      <c r="E129" s="45">
        <v>8</v>
      </c>
      <c r="F129" s="49">
        <v>0</v>
      </c>
      <c r="G129" s="49"/>
    </row>
    <row r="130" spans="2:7" x14ac:dyDescent="0.15">
      <c r="B130" s="63" t="s">
        <v>134</v>
      </c>
      <c r="C130" s="48" t="s">
        <v>135</v>
      </c>
      <c r="D130" s="45">
        <v>1475</v>
      </c>
      <c r="E130" s="45">
        <v>410</v>
      </c>
      <c r="F130" s="49">
        <v>0</v>
      </c>
      <c r="G130" s="49"/>
    </row>
    <row r="131" spans="2:7" x14ac:dyDescent="0.15">
      <c r="B131" s="63" t="s">
        <v>136</v>
      </c>
      <c r="C131" s="48" t="s">
        <v>136</v>
      </c>
      <c r="D131" s="46">
        <v>167</v>
      </c>
      <c r="E131" s="45">
        <v>29</v>
      </c>
      <c r="F131" s="49">
        <v>93.476550000000003</v>
      </c>
      <c r="G131" s="49"/>
    </row>
    <row r="132" spans="2:7" x14ac:dyDescent="0.15">
      <c r="B132" s="63" t="s">
        <v>137</v>
      </c>
      <c r="C132" s="48" t="s">
        <v>137</v>
      </c>
      <c r="D132" s="45">
        <v>85</v>
      </c>
      <c r="E132" s="45">
        <v>13</v>
      </c>
      <c r="F132" s="49">
        <v>93.290090000000006</v>
      </c>
      <c r="G132" s="49"/>
    </row>
    <row r="133" spans="2:7" x14ac:dyDescent="0.15">
      <c r="B133" s="63" t="s">
        <v>138</v>
      </c>
      <c r="C133" s="48" t="s">
        <v>138</v>
      </c>
      <c r="D133" s="45">
        <v>183</v>
      </c>
      <c r="E133" s="45">
        <v>91</v>
      </c>
      <c r="F133" s="49">
        <v>48.832340000000002</v>
      </c>
      <c r="G133" s="49"/>
    </row>
    <row r="134" spans="2:7" x14ac:dyDescent="0.15">
      <c r="B134" s="64" t="s">
        <v>139</v>
      </c>
      <c r="C134" s="50" t="s">
        <v>139</v>
      </c>
      <c r="D134" s="44">
        <v>289</v>
      </c>
      <c r="E134" s="44">
        <v>55</v>
      </c>
      <c r="F134" s="51">
        <v>6.6104779999999996</v>
      </c>
      <c r="G134" s="51"/>
    </row>
    <row r="135" spans="2:7" x14ac:dyDescent="0.15">
      <c r="B135" s="64" t="s">
        <v>140</v>
      </c>
      <c r="C135" s="50" t="s">
        <v>140</v>
      </c>
      <c r="D135" s="44">
        <v>48</v>
      </c>
      <c r="E135" s="44">
        <v>23</v>
      </c>
      <c r="F135" s="52">
        <v>100</v>
      </c>
      <c r="G135" s="52"/>
    </row>
    <row r="136" spans="2:7" x14ac:dyDescent="0.15">
      <c r="B136" s="64" t="s">
        <v>141</v>
      </c>
      <c r="C136" s="50" t="s">
        <v>141</v>
      </c>
      <c r="D136" s="44">
        <v>83</v>
      </c>
      <c r="E136" s="44">
        <v>19</v>
      </c>
      <c r="F136" s="52">
        <v>0</v>
      </c>
      <c r="G136" s="52"/>
    </row>
    <row r="137" spans="2:7" x14ac:dyDescent="0.15">
      <c r="B137" s="64" t="s">
        <v>142</v>
      </c>
      <c r="C137" s="50" t="s">
        <v>142</v>
      </c>
      <c r="D137" s="44">
        <v>707</v>
      </c>
      <c r="E137" s="44">
        <v>113</v>
      </c>
      <c r="F137" s="52">
        <v>0</v>
      </c>
      <c r="G137" s="52"/>
    </row>
    <row r="138" spans="2:7" x14ac:dyDescent="0.15">
      <c r="B138" s="64" t="s">
        <v>143</v>
      </c>
      <c r="C138" s="54" t="s">
        <v>143</v>
      </c>
      <c r="D138" s="47">
        <v>3</v>
      </c>
      <c r="E138" s="47">
        <v>79</v>
      </c>
      <c r="F138" s="52">
        <v>96.470590000000001</v>
      </c>
      <c r="G138" s="52"/>
    </row>
    <row r="139" spans="2:7" x14ac:dyDescent="0.15">
      <c r="B139" s="63" t="s">
        <v>144</v>
      </c>
      <c r="C139" s="48" t="s">
        <v>144</v>
      </c>
      <c r="D139" s="45">
        <v>282</v>
      </c>
      <c r="E139" s="45">
        <v>95</v>
      </c>
      <c r="F139" s="49">
        <v>41.033180000000002</v>
      </c>
      <c r="G139" s="49"/>
    </row>
    <row r="140" spans="2:7" x14ac:dyDescent="0.15">
      <c r="B140" s="63" t="s">
        <v>145</v>
      </c>
      <c r="C140" s="48" t="s">
        <v>145</v>
      </c>
      <c r="D140" s="45">
        <v>168</v>
      </c>
      <c r="E140" s="45">
        <v>307</v>
      </c>
      <c r="F140" s="49">
        <v>45.533239999999999</v>
      </c>
      <c r="G140" s="49"/>
    </row>
    <row r="141" spans="2:7" x14ac:dyDescent="0.15">
      <c r="B141" s="63" t="s">
        <v>146</v>
      </c>
      <c r="C141" s="48" t="s">
        <v>146</v>
      </c>
      <c r="D141" s="46">
        <v>166</v>
      </c>
      <c r="E141" s="45">
        <v>7</v>
      </c>
      <c r="F141" s="49">
        <v>50.815559999999998</v>
      </c>
      <c r="G141" s="49"/>
    </row>
    <row r="142" spans="2:7" x14ac:dyDescent="0.15">
      <c r="B142" s="63" t="s">
        <v>147</v>
      </c>
      <c r="C142" s="48" t="s">
        <v>147</v>
      </c>
      <c r="D142" s="45">
        <v>101</v>
      </c>
      <c r="E142" s="45">
        <v>6</v>
      </c>
      <c r="F142" s="49">
        <v>89.135649999999998</v>
      </c>
      <c r="G142" s="49"/>
    </row>
    <row r="143" spans="2:7" x14ac:dyDescent="0.15">
      <c r="B143" s="63" t="s">
        <v>148</v>
      </c>
      <c r="C143" s="48" t="s">
        <v>148</v>
      </c>
      <c r="D143" s="45">
        <v>3417</v>
      </c>
      <c r="E143" s="45">
        <v>116</v>
      </c>
      <c r="F143" s="49">
        <v>7.7545890000000002</v>
      </c>
      <c r="G143" s="49"/>
    </row>
    <row r="144" spans="2:7" x14ac:dyDescent="0.15">
      <c r="B144" s="64" t="s">
        <v>149</v>
      </c>
      <c r="C144" s="50" t="s">
        <v>149</v>
      </c>
      <c r="D144" s="44">
        <v>15</v>
      </c>
      <c r="E144" s="44">
        <v>43</v>
      </c>
      <c r="F144" s="52">
        <v>0</v>
      </c>
      <c r="G144" s="52"/>
    </row>
    <row r="145" spans="2:7" x14ac:dyDescent="0.15">
      <c r="B145" s="64" t="s">
        <v>150</v>
      </c>
      <c r="C145" s="50" t="s">
        <v>150</v>
      </c>
      <c r="D145" s="44">
        <v>66</v>
      </c>
      <c r="E145" s="44">
        <v>4</v>
      </c>
      <c r="F145" s="52">
        <v>64.768209999999996</v>
      </c>
      <c r="G145" s="52"/>
    </row>
    <row r="146" spans="2:7" x14ac:dyDescent="0.15">
      <c r="B146" s="64" t="s">
        <v>151</v>
      </c>
      <c r="C146" s="50" t="s">
        <v>151</v>
      </c>
      <c r="D146" s="44">
        <v>31</v>
      </c>
      <c r="E146" s="44">
        <v>75</v>
      </c>
      <c r="F146" s="52">
        <v>1.4196979999999999</v>
      </c>
      <c r="G146" s="52"/>
    </row>
    <row r="147" spans="2:7" x14ac:dyDescent="0.15">
      <c r="B147" s="64" t="s">
        <v>152</v>
      </c>
      <c r="C147" s="50" t="s">
        <v>152</v>
      </c>
      <c r="D147" s="44">
        <v>1</v>
      </c>
      <c r="E147" s="44">
        <v>28</v>
      </c>
      <c r="F147" s="52">
        <v>0</v>
      </c>
      <c r="G147" s="52"/>
    </row>
    <row r="148" spans="2:7" x14ac:dyDescent="0.15">
      <c r="B148" s="64" t="s">
        <v>153</v>
      </c>
      <c r="C148" s="54" t="s">
        <v>153</v>
      </c>
      <c r="D148" s="47">
        <v>33</v>
      </c>
      <c r="E148" s="47">
        <v>84</v>
      </c>
      <c r="F148" s="52">
        <v>2.60771</v>
      </c>
      <c r="G148" s="52"/>
    </row>
    <row r="149" spans="2:7" x14ac:dyDescent="0.15">
      <c r="B149" s="63" t="s">
        <v>154</v>
      </c>
      <c r="C149" s="48" t="s">
        <v>154</v>
      </c>
      <c r="D149" s="45">
        <v>51</v>
      </c>
      <c r="E149" s="45">
        <v>13</v>
      </c>
      <c r="F149" s="49">
        <v>0</v>
      </c>
      <c r="G149" s="49"/>
    </row>
    <row r="150" spans="2:7" x14ac:dyDescent="0.15">
      <c r="B150" s="63" t="s">
        <v>155</v>
      </c>
      <c r="C150" s="48" t="s">
        <v>155</v>
      </c>
      <c r="D150" s="45">
        <v>58</v>
      </c>
      <c r="E150" s="45">
        <v>46</v>
      </c>
      <c r="F150" s="49">
        <v>3.5318559999999999</v>
      </c>
      <c r="G150" s="49"/>
    </row>
    <row r="151" spans="2:7" x14ac:dyDescent="0.15">
      <c r="B151" s="63" t="s">
        <v>156</v>
      </c>
      <c r="C151" s="48" t="s">
        <v>156</v>
      </c>
      <c r="D151" s="46">
        <v>7944</v>
      </c>
      <c r="E151" s="45">
        <v>64</v>
      </c>
      <c r="F151" s="49">
        <v>12.913399999999999</v>
      </c>
      <c r="G151" s="49"/>
    </row>
    <row r="152" spans="2:7" x14ac:dyDescent="0.15">
      <c r="B152" s="63" t="s">
        <v>157</v>
      </c>
      <c r="C152" s="48" t="s">
        <v>157</v>
      </c>
      <c r="D152" s="45">
        <v>2</v>
      </c>
      <c r="E152" s="45">
        <v>21</v>
      </c>
      <c r="F152" s="49">
        <v>2.941176</v>
      </c>
      <c r="G152" s="49"/>
    </row>
    <row r="153" spans="2:7" x14ac:dyDescent="0.15">
      <c r="B153" s="63" t="s">
        <v>158</v>
      </c>
      <c r="C153" s="48" t="s">
        <v>158</v>
      </c>
      <c r="D153" s="45">
        <v>475</v>
      </c>
      <c r="E153" s="45">
        <v>166</v>
      </c>
      <c r="F153" s="49">
        <v>0</v>
      </c>
      <c r="G153" s="49"/>
    </row>
    <row r="154" spans="2:7" x14ac:dyDescent="0.15">
      <c r="B154" s="64" t="s">
        <v>159</v>
      </c>
      <c r="C154" s="50" t="s">
        <v>159</v>
      </c>
      <c r="D154" s="44">
        <v>42</v>
      </c>
      <c r="E154" s="44">
        <v>67</v>
      </c>
      <c r="F154" s="52">
        <v>65.581519999999998</v>
      </c>
      <c r="G154" s="52"/>
    </row>
    <row r="155" spans="2:7" x14ac:dyDescent="0.15">
      <c r="B155" s="64" t="s">
        <v>160</v>
      </c>
      <c r="C155" s="50" t="s">
        <v>160</v>
      </c>
      <c r="D155" s="44">
        <v>1</v>
      </c>
      <c r="E155" s="44">
        <v>153</v>
      </c>
      <c r="F155" s="52">
        <v>0</v>
      </c>
      <c r="G155" s="52"/>
    </row>
    <row r="156" spans="2:7" x14ac:dyDescent="0.15">
      <c r="B156" s="64" t="s">
        <v>161</v>
      </c>
      <c r="C156" s="50" t="s">
        <v>161</v>
      </c>
      <c r="D156" s="44">
        <v>796</v>
      </c>
      <c r="E156" s="44">
        <v>23</v>
      </c>
      <c r="F156" s="52">
        <v>15.8918</v>
      </c>
      <c r="G156" s="52"/>
    </row>
    <row r="157" spans="2:7" x14ac:dyDescent="0.15">
      <c r="B157" s="64" t="s">
        <v>162</v>
      </c>
      <c r="C157" s="50" t="s">
        <v>162</v>
      </c>
      <c r="D157" s="44">
        <v>469</v>
      </c>
      <c r="E157" s="44">
        <v>18</v>
      </c>
      <c r="F157" s="52">
        <v>94.630870000000002</v>
      </c>
      <c r="G157" s="52"/>
    </row>
    <row r="158" spans="2:7" x14ac:dyDescent="0.15">
      <c r="B158" s="64" t="s">
        <v>163</v>
      </c>
      <c r="C158" s="54" t="s">
        <v>163</v>
      </c>
      <c r="D158" s="47">
        <v>682</v>
      </c>
      <c r="E158" s="47">
        <v>13</v>
      </c>
      <c r="F158" s="52">
        <v>72.04213</v>
      </c>
      <c r="G158" s="52"/>
    </row>
    <row r="159" spans="2:7" x14ac:dyDescent="0.15">
      <c r="B159" s="63" t="s">
        <v>164</v>
      </c>
      <c r="C159" s="48" t="s">
        <v>164</v>
      </c>
      <c r="D159" s="45">
        <v>63</v>
      </c>
      <c r="E159" s="45">
        <v>27</v>
      </c>
      <c r="F159" s="49">
        <v>95.794390000000007</v>
      </c>
      <c r="G159" s="49"/>
    </row>
    <row r="160" spans="2:7" x14ac:dyDescent="0.15">
      <c r="B160" s="63" t="s">
        <v>165</v>
      </c>
      <c r="C160" s="48" t="s">
        <v>165</v>
      </c>
      <c r="D160" s="45">
        <v>1</v>
      </c>
      <c r="E160" s="45">
        <v>60</v>
      </c>
      <c r="F160" s="49">
        <v>0</v>
      </c>
      <c r="G160" s="49"/>
    </row>
    <row r="161" spans="2:7" x14ac:dyDescent="0.15">
      <c r="B161" s="63" t="s">
        <v>166</v>
      </c>
      <c r="C161" s="48" t="s">
        <v>166</v>
      </c>
      <c r="D161" s="46">
        <v>458</v>
      </c>
      <c r="E161" s="45">
        <v>16</v>
      </c>
      <c r="F161" s="49">
        <v>99.680509999999998</v>
      </c>
      <c r="G161" s="49"/>
    </row>
    <row r="162" spans="2:7" x14ac:dyDescent="0.15">
      <c r="B162" s="63" t="s">
        <v>167</v>
      </c>
      <c r="C162" s="48" t="s">
        <v>168</v>
      </c>
      <c r="D162" s="45">
        <v>3199</v>
      </c>
      <c r="E162" s="45">
        <v>190</v>
      </c>
      <c r="F162" s="49">
        <v>6.3246589999999996</v>
      </c>
      <c r="G162" s="49"/>
    </row>
    <row r="163" spans="2:7" x14ac:dyDescent="0.15">
      <c r="B163" s="63" t="s">
        <v>169</v>
      </c>
      <c r="C163" s="48" t="s">
        <v>169</v>
      </c>
      <c r="D163" s="45">
        <v>51</v>
      </c>
      <c r="E163" s="45">
        <v>200</v>
      </c>
      <c r="F163" s="49">
        <v>20.430969999999999</v>
      </c>
      <c r="G163" s="49"/>
    </row>
    <row r="164" spans="2:7" x14ac:dyDescent="0.15">
      <c r="B164" s="64" t="s">
        <v>170</v>
      </c>
      <c r="C164" s="50" t="s">
        <v>170</v>
      </c>
      <c r="D164" s="44">
        <v>876</v>
      </c>
      <c r="E164" s="44">
        <v>196</v>
      </c>
      <c r="F164" s="52">
        <v>72.873130000000003</v>
      </c>
      <c r="G164" s="52"/>
    </row>
    <row r="165" spans="2:7" x14ac:dyDescent="0.15">
      <c r="B165" s="64" t="s">
        <v>171</v>
      </c>
      <c r="C165" s="50" t="s">
        <v>171</v>
      </c>
      <c r="D165" s="44">
        <v>149</v>
      </c>
      <c r="E165" s="44">
        <v>25</v>
      </c>
      <c r="F165" s="52">
        <v>40.763869999999997</v>
      </c>
      <c r="G165" s="52"/>
    </row>
    <row r="166" spans="2:7" x14ac:dyDescent="0.15">
      <c r="B166" s="64" t="s">
        <v>172</v>
      </c>
      <c r="C166" s="50" t="s">
        <v>172</v>
      </c>
      <c r="D166" s="44">
        <v>87</v>
      </c>
      <c r="E166" s="44">
        <v>5</v>
      </c>
      <c r="F166" s="52">
        <v>0</v>
      </c>
      <c r="G166" s="52"/>
    </row>
    <row r="167" spans="2:7" x14ac:dyDescent="0.15">
      <c r="B167" s="64" t="s">
        <v>173</v>
      </c>
      <c r="C167" s="50" t="s">
        <v>173</v>
      </c>
      <c r="D167" s="44">
        <v>5589</v>
      </c>
      <c r="E167" s="44">
        <v>32</v>
      </c>
      <c r="F167" s="52">
        <v>18.390250000000002</v>
      </c>
      <c r="G167" s="52"/>
    </row>
    <row r="168" spans="2:7" x14ac:dyDescent="0.15">
      <c r="B168" s="64" t="s">
        <v>174</v>
      </c>
      <c r="C168" s="54" t="s">
        <v>174</v>
      </c>
      <c r="D168" s="47">
        <v>0</v>
      </c>
      <c r="E168" s="47">
        <v>65</v>
      </c>
      <c r="F168" s="52">
        <v>0</v>
      </c>
      <c r="G168" s="52"/>
    </row>
    <row r="169" spans="2:7" x14ac:dyDescent="0.15">
      <c r="B169" s="63" t="s">
        <v>175</v>
      </c>
      <c r="C169" s="48" t="s">
        <v>175</v>
      </c>
      <c r="D169" s="45" t="s">
        <v>17</v>
      </c>
      <c r="E169" s="45" t="s">
        <v>17</v>
      </c>
      <c r="F169" s="49">
        <v>0</v>
      </c>
      <c r="G169" s="49"/>
    </row>
    <row r="170" spans="2:7" x14ac:dyDescent="0.15">
      <c r="B170" s="63" t="s">
        <v>176</v>
      </c>
      <c r="C170" s="48" t="s">
        <v>176</v>
      </c>
      <c r="D170" s="45">
        <v>1388</v>
      </c>
      <c r="E170" s="45">
        <v>273</v>
      </c>
      <c r="F170" s="49">
        <v>97.635580000000004</v>
      </c>
      <c r="G170" s="49"/>
    </row>
    <row r="171" spans="2:7" x14ac:dyDescent="0.15">
      <c r="B171" s="63" t="s">
        <v>177</v>
      </c>
      <c r="C171" s="48" t="s">
        <v>177</v>
      </c>
      <c r="D171" s="46">
        <v>1015</v>
      </c>
      <c r="E171" s="45">
        <v>260</v>
      </c>
      <c r="F171" s="49">
        <v>0</v>
      </c>
      <c r="G171" s="49"/>
    </row>
    <row r="172" spans="2:7" x14ac:dyDescent="0.15">
      <c r="B172" s="63" t="s">
        <v>178</v>
      </c>
      <c r="C172" s="48" t="s">
        <v>178</v>
      </c>
      <c r="D172" s="45">
        <v>2868</v>
      </c>
      <c r="E172" s="45">
        <v>16</v>
      </c>
      <c r="F172" s="49">
        <v>31.876840000000001</v>
      </c>
      <c r="G172" s="49"/>
    </row>
    <row r="173" spans="2:7" x14ac:dyDescent="0.15">
      <c r="B173" s="63" t="s">
        <v>179</v>
      </c>
      <c r="C173" s="48" t="s">
        <v>179</v>
      </c>
      <c r="D173" s="45">
        <v>3</v>
      </c>
      <c r="E173" s="45">
        <v>152</v>
      </c>
      <c r="F173" s="49">
        <v>18.75</v>
      </c>
      <c r="G173" s="49"/>
    </row>
    <row r="174" spans="2:7" x14ac:dyDescent="0.15">
      <c r="B174" s="64" t="s">
        <v>180</v>
      </c>
      <c r="C174" s="50" t="s">
        <v>180</v>
      </c>
      <c r="D174" s="44">
        <v>158</v>
      </c>
      <c r="E174" s="44">
        <v>42</v>
      </c>
      <c r="F174" s="52">
        <v>57.509480000000003</v>
      </c>
      <c r="G174" s="52"/>
    </row>
    <row r="175" spans="2:7" x14ac:dyDescent="0.15">
      <c r="B175" s="64" t="s">
        <v>181</v>
      </c>
      <c r="C175" s="50" t="s">
        <v>181</v>
      </c>
      <c r="D175" s="44">
        <v>144</v>
      </c>
      <c r="E175" s="44">
        <v>20</v>
      </c>
      <c r="F175" s="52">
        <v>23.946359999999999</v>
      </c>
      <c r="G175" s="52"/>
    </row>
    <row r="176" spans="2:7" x14ac:dyDescent="0.15">
      <c r="B176" s="64" t="s">
        <v>182</v>
      </c>
      <c r="C176" s="50" t="s">
        <v>182</v>
      </c>
      <c r="D176" s="44">
        <v>228</v>
      </c>
      <c r="E176" s="44">
        <v>35</v>
      </c>
      <c r="F176" s="52">
        <v>99.99503</v>
      </c>
      <c r="G176" s="52"/>
    </row>
    <row r="177" spans="2:7" x14ac:dyDescent="0.15">
      <c r="B177" s="64" t="s">
        <v>183</v>
      </c>
      <c r="C177" s="50" t="s">
        <v>183</v>
      </c>
      <c r="D177" s="44">
        <v>858</v>
      </c>
      <c r="E177" s="44">
        <v>28</v>
      </c>
      <c r="F177" s="52">
        <v>51.968609999999998</v>
      </c>
      <c r="G177" s="52"/>
    </row>
    <row r="178" spans="2:7" x14ac:dyDescent="0.15">
      <c r="B178" s="64" t="s">
        <v>184</v>
      </c>
      <c r="C178" s="54" t="s">
        <v>184</v>
      </c>
      <c r="D178" s="47">
        <v>1781</v>
      </c>
      <c r="E178" s="47">
        <v>18</v>
      </c>
      <c r="F178" s="52">
        <v>26.172640000000001</v>
      </c>
      <c r="G178" s="52"/>
    </row>
    <row r="179" spans="2:7" x14ac:dyDescent="0.15">
      <c r="B179" s="63" t="s">
        <v>185</v>
      </c>
      <c r="C179" s="48" t="s">
        <v>185</v>
      </c>
      <c r="D179" s="45">
        <v>4121</v>
      </c>
      <c r="E179" s="45">
        <v>107</v>
      </c>
      <c r="F179" s="49">
        <v>5.5378990000000003</v>
      </c>
      <c r="G179" s="49"/>
    </row>
    <row r="180" spans="2:7" x14ac:dyDescent="0.15">
      <c r="B180" s="63" t="s">
        <v>186</v>
      </c>
      <c r="C180" s="48" t="s">
        <v>187</v>
      </c>
      <c r="D180" s="45">
        <v>899</v>
      </c>
      <c r="E180" s="45">
        <v>86</v>
      </c>
      <c r="F180" s="49">
        <v>53.340299999999999</v>
      </c>
      <c r="G180" s="49"/>
    </row>
    <row r="181" spans="2:7" x14ac:dyDescent="0.15">
      <c r="B181" s="63" t="s">
        <v>188</v>
      </c>
      <c r="C181" s="48" t="s">
        <v>188</v>
      </c>
      <c r="D181" s="46">
        <v>56</v>
      </c>
      <c r="E181" s="45">
        <v>15</v>
      </c>
      <c r="F181" s="49">
        <v>1.080808</v>
      </c>
      <c r="G181" s="49"/>
    </row>
    <row r="182" spans="2:7" x14ac:dyDescent="0.15">
      <c r="B182" s="63" t="s">
        <v>189</v>
      </c>
      <c r="C182" s="48" t="s">
        <v>189</v>
      </c>
      <c r="D182" s="45">
        <v>1396</v>
      </c>
      <c r="E182" s="45">
        <v>664</v>
      </c>
      <c r="F182" s="49">
        <v>0</v>
      </c>
      <c r="G182" s="49"/>
    </row>
    <row r="183" spans="2:7" x14ac:dyDescent="0.15">
      <c r="B183" s="63" t="s">
        <v>190</v>
      </c>
      <c r="C183" s="48" t="s">
        <v>190</v>
      </c>
      <c r="D183" s="45">
        <v>11007</v>
      </c>
      <c r="E183" s="45">
        <v>221</v>
      </c>
      <c r="F183" s="49">
        <v>2.279353</v>
      </c>
      <c r="G183" s="49"/>
    </row>
    <row r="184" spans="2:7" x14ac:dyDescent="0.15">
      <c r="B184" s="64" t="s">
        <v>191</v>
      </c>
      <c r="C184" s="50" t="s">
        <v>191</v>
      </c>
      <c r="D184" s="44">
        <v>93</v>
      </c>
      <c r="E184" s="44">
        <v>23</v>
      </c>
      <c r="F184" s="52">
        <v>5.0828730000000002</v>
      </c>
      <c r="G184" s="52"/>
    </row>
    <row r="185" spans="2:7" x14ac:dyDescent="0.15">
      <c r="B185" s="64" t="s">
        <v>192</v>
      </c>
      <c r="C185" s="50" t="s">
        <v>192</v>
      </c>
      <c r="D185" s="44">
        <v>59</v>
      </c>
      <c r="E185" s="44">
        <v>70</v>
      </c>
      <c r="F185" s="52">
        <v>28.297190000000001</v>
      </c>
      <c r="G185" s="52"/>
    </row>
    <row r="186" spans="2:7" x14ac:dyDescent="0.15">
      <c r="B186" s="64" t="s">
        <v>193</v>
      </c>
      <c r="C186" s="50" t="s">
        <v>193</v>
      </c>
      <c r="D186" s="44">
        <v>1339</v>
      </c>
      <c r="E186" s="44">
        <v>68</v>
      </c>
      <c r="F186" s="52">
        <v>34.384500000000003</v>
      </c>
      <c r="G186" s="52"/>
    </row>
    <row r="187" spans="2:7" x14ac:dyDescent="0.15">
      <c r="B187" s="64" t="s">
        <v>194</v>
      </c>
      <c r="C187" s="50" t="s">
        <v>194</v>
      </c>
      <c r="D187" s="44">
        <v>30709</v>
      </c>
      <c r="E187" s="44">
        <v>214</v>
      </c>
      <c r="F187" s="52">
        <v>17.288679999999999</v>
      </c>
      <c r="G187" s="52"/>
    </row>
    <row r="188" spans="2:7" x14ac:dyDescent="0.15">
      <c r="B188" s="64" t="s">
        <v>195</v>
      </c>
      <c r="C188" s="54" t="s">
        <v>195</v>
      </c>
      <c r="D188" s="47">
        <v>95</v>
      </c>
      <c r="E188" s="47">
        <v>9</v>
      </c>
      <c r="F188" s="52">
        <v>35.835349999999998</v>
      </c>
      <c r="G188" s="52"/>
    </row>
    <row r="189" spans="2:7" x14ac:dyDescent="0.15">
      <c r="B189" s="63" t="s">
        <v>196</v>
      </c>
      <c r="C189" s="48" t="s">
        <v>196</v>
      </c>
      <c r="D189" s="45">
        <v>0</v>
      </c>
      <c r="E189" s="45">
        <v>40</v>
      </c>
      <c r="F189" s="49">
        <v>9.0909089999999999</v>
      </c>
      <c r="G189" s="49"/>
    </row>
    <row r="190" spans="2:7" x14ac:dyDescent="0.15">
      <c r="B190" s="63" t="s">
        <v>197</v>
      </c>
      <c r="C190" s="48" t="s">
        <v>197</v>
      </c>
      <c r="D190" s="45">
        <v>4</v>
      </c>
      <c r="E190" s="45">
        <v>73</v>
      </c>
      <c r="F190" s="49">
        <v>0</v>
      </c>
      <c r="G190" s="49"/>
    </row>
    <row r="191" spans="2:7" x14ac:dyDescent="0.15">
      <c r="B191" s="63" t="s">
        <v>198</v>
      </c>
      <c r="C191" s="48" t="s">
        <v>198</v>
      </c>
      <c r="D191" s="46">
        <v>6</v>
      </c>
      <c r="E191" s="45">
        <v>33</v>
      </c>
      <c r="F191" s="49">
        <v>0</v>
      </c>
      <c r="G191" s="49"/>
    </row>
    <row r="192" spans="2:7" x14ac:dyDescent="0.15">
      <c r="B192" s="63" t="s">
        <v>199</v>
      </c>
      <c r="C192" s="48" t="s">
        <v>199</v>
      </c>
      <c r="D192" s="45">
        <v>1</v>
      </c>
      <c r="E192" s="45">
        <v>162</v>
      </c>
      <c r="F192" s="49">
        <v>2.1276600000000001</v>
      </c>
      <c r="G192" s="49"/>
    </row>
    <row r="193" spans="2:7" x14ac:dyDescent="0.15">
      <c r="B193" s="63" t="s">
        <v>200</v>
      </c>
      <c r="C193" s="48" t="s">
        <v>200</v>
      </c>
      <c r="D193" s="45">
        <v>3</v>
      </c>
      <c r="E193" s="58">
        <v>28</v>
      </c>
      <c r="F193" s="49">
        <v>16.66667</v>
      </c>
      <c r="G193" s="49"/>
    </row>
    <row r="194" spans="2:7" x14ac:dyDescent="0.15">
      <c r="B194" s="64" t="s">
        <v>201</v>
      </c>
      <c r="C194" s="50" t="s">
        <v>201</v>
      </c>
      <c r="D194" s="44">
        <v>4</v>
      </c>
      <c r="E194" s="44">
        <v>22</v>
      </c>
      <c r="F194" s="52">
        <v>31.355930000000001</v>
      </c>
      <c r="G194" s="52"/>
    </row>
    <row r="195" spans="2:7" x14ac:dyDescent="0.15">
      <c r="B195" s="64" t="s">
        <v>202</v>
      </c>
      <c r="C195" s="50" t="s">
        <v>202</v>
      </c>
      <c r="D195" s="44">
        <v>3</v>
      </c>
      <c r="E195" s="44">
        <v>14</v>
      </c>
      <c r="F195" s="52">
        <v>10.447760000000001</v>
      </c>
      <c r="G195" s="52"/>
    </row>
    <row r="196" spans="2:7" x14ac:dyDescent="0.15">
      <c r="B196" s="64" t="s">
        <v>203</v>
      </c>
      <c r="C196" s="50" t="s">
        <v>204</v>
      </c>
      <c r="D196" s="44">
        <v>7985</v>
      </c>
      <c r="E196" s="44">
        <v>264</v>
      </c>
      <c r="F196" s="52">
        <v>3.5199999999999999E-4</v>
      </c>
      <c r="G196" s="52"/>
    </row>
    <row r="197" spans="2:7" x14ac:dyDescent="0.15">
      <c r="B197" s="64" t="s">
        <v>205</v>
      </c>
      <c r="C197" s="50" t="s">
        <v>205</v>
      </c>
      <c r="D197" s="44">
        <v>154</v>
      </c>
      <c r="E197" s="44">
        <v>11</v>
      </c>
      <c r="F197" s="52">
        <v>1.998237</v>
      </c>
      <c r="G197" s="52"/>
    </row>
    <row r="198" spans="2:7" x14ac:dyDescent="0.15">
      <c r="B198" s="64" t="s">
        <v>206</v>
      </c>
      <c r="C198" s="54" t="s">
        <v>207</v>
      </c>
      <c r="D198" s="47">
        <v>618</v>
      </c>
      <c r="E198" s="47">
        <v>69</v>
      </c>
      <c r="F198" s="52">
        <v>27.216190000000001</v>
      </c>
      <c r="G198" s="52"/>
    </row>
    <row r="199" spans="2:7" x14ac:dyDescent="0.15">
      <c r="B199" s="63" t="s">
        <v>208</v>
      </c>
      <c r="C199" s="48" t="s">
        <v>208</v>
      </c>
      <c r="D199" s="45">
        <v>9</v>
      </c>
      <c r="E199" s="45">
        <v>94</v>
      </c>
      <c r="F199" s="49">
        <v>1.977401</v>
      </c>
      <c r="G199" s="49"/>
    </row>
    <row r="200" spans="2:7" x14ac:dyDescent="0.15">
      <c r="B200" s="63" t="s">
        <v>209</v>
      </c>
      <c r="C200" s="48" t="s">
        <v>209</v>
      </c>
      <c r="D200" s="45">
        <v>67</v>
      </c>
      <c r="E200" s="45">
        <v>11</v>
      </c>
      <c r="F200" s="49">
        <v>64.024389999999997</v>
      </c>
      <c r="G200" s="49"/>
    </row>
    <row r="201" spans="2:7" x14ac:dyDescent="0.15">
      <c r="B201" s="63" t="s">
        <v>210</v>
      </c>
      <c r="C201" s="48" t="s">
        <v>210</v>
      </c>
      <c r="D201" s="46">
        <v>1120</v>
      </c>
      <c r="E201" s="45">
        <v>207</v>
      </c>
      <c r="F201" s="49">
        <v>0</v>
      </c>
      <c r="G201" s="49"/>
    </row>
    <row r="202" spans="2:7" x14ac:dyDescent="0.15">
      <c r="B202" s="63" t="s">
        <v>211</v>
      </c>
      <c r="C202" s="48" t="s">
        <v>211</v>
      </c>
      <c r="D202" s="45">
        <v>12</v>
      </c>
      <c r="E202" s="45">
        <v>327</v>
      </c>
      <c r="F202" s="49">
        <v>0</v>
      </c>
      <c r="G202" s="49"/>
    </row>
    <row r="203" spans="2:7" x14ac:dyDescent="0.15">
      <c r="B203" s="63" t="s">
        <v>212</v>
      </c>
      <c r="C203" s="48" t="s">
        <v>212</v>
      </c>
      <c r="D203" s="45">
        <v>711</v>
      </c>
      <c r="E203" s="45">
        <v>131</v>
      </c>
      <c r="F203" s="49">
        <v>20.217120000000001</v>
      </c>
      <c r="G203" s="49"/>
    </row>
    <row r="204" spans="2:7" x14ac:dyDescent="0.15">
      <c r="B204" s="64" t="s">
        <v>213</v>
      </c>
      <c r="C204" s="50" t="s">
        <v>213</v>
      </c>
      <c r="D204" s="44">
        <v>287</v>
      </c>
      <c r="E204" s="44">
        <v>139</v>
      </c>
      <c r="F204" s="52">
        <v>31.864239999999999</v>
      </c>
      <c r="G204" s="52"/>
    </row>
    <row r="205" spans="2:7" x14ac:dyDescent="0.15">
      <c r="B205" s="64" t="s">
        <v>214</v>
      </c>
      <c r="C205" s="50" t="s">
        <v>214</v>
      </c>
      <c r="D205" s="44">
        <v>6</v>
      </c>
      <c r="E205" s="44">
        <v>11</v>
      </c>
      <c r="F205" s="52">
        <v>0</v>
      </c>
      <c r="G205" s="52"/>
    </row>
    <row r="206" spans="2:7" x14ac:dyDescent="0.15">
      <c r="B206" s="64" t="s">
        <v>215</v>
      </c>
      <c r="C206" s="50" t="s">
        <v>215</v>
      </c>
      <c r="D206" s="44">
        <v>126</v>
      </c>
      <c r="E206" s="44">
        <v>12</v>
      </c>
      <c r="F206" s="52">
        <v>0</v>
      </c>
      <c r="G206" s="52"/>
    </row>
    <row r="207" spans="2:7" x14ac:dyDescent="0.15">
      <c r="B207" s="64" t="s">
        <v>216</v>
      </c>
      <c r="C207" s="50" t="s">
        <v>216</v>
      </c>
      <c r="D207" s="44">
        <v>6341</v>
      </c>
      <c r="E207" s="44">
        <v>119</v>
      </c>
      <c r="F207" s="52">
        <v>1.687019</v>
      </c>
      <c r="G207" s="52"/>
    </row>
    <row r="208" spans="2:7" x14ac:dyDescent="0.15">
      <c r="B208" s="64" t="s">
        <v>217</v>
      </c>
      <c r="C208" s="54" t="s">
        <v>217</v>
      </c>
      <c r="D208" s="47">
        <v>28</v>
      </c>
      <c r="E208" s="47">
        <v>2</v>
      </c>
      <c r="F208" s="52">
        <v>0.42372900000000002</v>
      </c>
      <c r="G208" s="52"/>
    </row>
    <row r="209" spans="2:7" x14ac:dyDescent="0.15">
      <c r="B209" s="63" t="s">
        <v>218</v>
      </c>
      <c r="C209" s="48" t="s">
        <v>219</v>
      </c>
      <c r="D209" s="45">
        <v>4923</v>
      </c>
      <c r="E209" s="45">
        <v>106</v>
      </c>
      <c r="F209" s="49">
        <v>37.968589999999999</v>
      </c>
      <c r="G209" s="49"/>
    </row>
    <row r="210" spans="2:7" x14ac:dyDescent="0.15">
      <c r="B210" s="63" t="s">
        <v>220</v>
      </c>
      <c r="C210" s="48" t="s">
        <v>220</v>
      </c>
      <c r="D210" s="46">
        <v>388</v>
      </c>
      <c r="E210" s="45">
        <v>19</v>
      </c>
      <c r="F210" s="49">
        <v>59.573230000000002</v>
      </c>
      <c r="G210" s="49"/>
    </row>
    <row r="211" spans="2:7" x14ac:dyDescent="0.15">
      <c r="B211" s="63" t="s">
        <v>221</v>
      </c>
      <c r="C211" s="48" t="s">
        <v>221</v>
      </c>
      <c r="D211" s="45">
        <v>61</v>
      </c>
      <c r="E211" s="45">
        <v>14</v>
      </c>
      <c r="F211" s="49">
        <v>0</v>
      </c>
      <c r="G211" s="49"/>
    </row>
    <row r="212" spans="2:7" x14ac:dyDescent="0.15">
      <c r="B212" s="63" t="s">
        <v>222</v>
      </c>
      <c r="C212" s="48" t="s">
        <v>222</v>
      </c>
      <c r="D212" s="45">
        <v>608</v>
      </c>
      <c r="E212" s="45">
        <v>16</v>
      </c>
      <c r="F212" s="49">
        <v>78.410480000000007</v>
      </c>
      <c r="G212" s="49"/>
    </row>
    <row r="213" spans="2:7" x14ac:dyDescent="0.15">
      <c r="B213" s="63" t="s">
        <v>223</v>
      </c>
      <c r="C213" s="48" t="s">
        <v>223</v>
      </c>
      <c r="D213" s="45">
        <v>34</v>
      </c>
      <c r="E213" s="45">
        <v>65</v>
      </c>
      <c r="F213" s="49">
        <v>22.023810000000001</v>
      </c>
      <c r="G213" s="49"/>
    </row>
    <row r="214" spans="2:7" x14ac:dyDescent="0.15">
      <c r="B214" s="64" t="s">
        <v>224</v>
      </c>
      <c r="C214" s="50" t="s">
        <v>224</v>
      </c>
      <c r="D214" s="44">
        <v>49</v>
      </c>
      <c r="E214" s="44">
        <v>39</v>
      </c>
      <c r="F214" s="52">
        <v>40.677970000000002</v>
      </c>
      <c r="G214" s="52"/>
    </row>
    <row r="215" spans="2:7" x14ac:dyDescent="0.15">
      <c r="B215" s="64" t="s">
        <v>225</v>
      </c>
      <c r="C215" s="50" t="s">
        <v>225</v>
      </c>
      <c r="D215" s="44">
        <v>2044</v>
      </c>
      <c r="E215" s="44">
        <v>212</v>
      </c>
      <c r="F215" s="52">
        <v>46.598460000000003</v>
      </c>
      <c r="G215" s="52"/>
    </row>
    <row r="216" spans="2:7" x14ac:dyDescent="0.15">
      <c r="B216" s="64" t="s">
        <v>226</v>
      </c>
      <c r="C216" s="50" t="s">
        <v>227</v>
      </c>
      <c r="D216" s="44">
        <v>1113</v>
      </c>
      <c r="E216" s="44">
        <v>136</v>
      </c>
      <c r="F216" s="52">
        <v>57.745480000000001</v>
      </c>
      <c r="G216" s="52"/>
    </row>
    <row r="217" spans="2:7" x14ac:dyDescent="0.15">
      <c r="B217" s="64" t="s">
        <v>228</v>
      </c>
      <c r="C217" s="54" t="s">
        <v>228</v>
      </c>
      <c r="D217" s="47">
        <v>542</v>
      </c>
      <c r="E217" s="47">
        <v>28</v>
      </c>
      <c r="F217" s="52">
        <v>11.56827</v>
      </c>
      <c r="G217" s="52"/>
    </row>
    <row r="218" spans="2:7" x14ac:dyDescent="0.15">
      <c r="B218" s="64" t="s">
        <v>229</v>
      </c>
      <c r="C218" s="54" t="s">
        <v>229</v>
      </c>
      <c r="D218" s="47">
        <v>106</v>
      </c>
      <c r="E218" s="47">
        <v>13</v>
      </c>
      <c r="F218" s="52">
        <v>99.742919999999998</v>
      </c>
      <c r="G218" s="52"/>
    </row>
    <row r="219" spans="2:7" x14ac:dyDescent="0.15">
      <c r="B219" s="63" t="s">
        <v>230</v>
      </c>
      <c r="C219" s="48" t="s">
        <v>230</v>
      </c>
      <c r="D219" s="45">
        <v>5336</v>
      </c>
      <c r="E219" s="45">
        <v>79</v>
      </c>
      <c r="F219" s="49">
        <v>4.3051890000000004</v>
      </c>
      <c r="G219" s="49"/>
    </row>
    <row r="220" spans="2:7" x14ac:dyDescent="0.15">
      <c r="B220" s="63" t="s">
        <v>231</v>
      </c>
      <c r="C220" s="48" t="s">
        <v>231</v>
      </c>
      <c r="D220" s="46">
        <v>117</v>
      </c>
      <c r="E220" s="45">
        <v>56</v>
      </c>
      <c r="F220" s="49">
        <v>26.140470000000001</v>
      </c>
      <c r="G220" s="49"/>
    </row>
    <row r="221" spans="2:7" x14ac:dyDescent="0.15">
      <c r="B221" s="63" t="s">
        <v>232</v>
      </c>
      <c r="C221" s="48" t="s">
        <v>232</v>
      </c>
      <c r="D221" s="45">
        <v>7</v>
      </c>
      <c r="E221" s="45">
        <v>6</v>
      </c>
      <c r="F221" s="49">
        <v>0</v>
      </c>
      <c r="G221" s="49"/>
    </row>
    <row r="222" spans="2:7" x14ac:dyDescent="0.15">
      <c r="B222" s="63" t="s">
        <v>233</v>
      </c>
      <c r="C222" s="48" t="s">
        <v>233</v>
      </c>
      <c r="D222" s="45">
        <v>134</v>
      </c>
      <c r="E222" s="45">
        <v>19</v>
      </c>
      <c r="F222" s="49">
        <v>80.180179999999993</v>
      </c>
      <c r="G222" s="49"/>
    </row>
    <row r="223" spans="2:7" x14ac:dyDescent="0.15">
      <c r="B223" s="63" t="s">
        <v>234</v>
      </c>
      <c r="C223" s="48" t="s">
        <v>234</v>
      </c>
      <c r="D223" s="45">
        <v>3</v>
      </c>
      <c r="E223" s="45">
        <v>28</v>
      </c>
      <c r="F223" s="49">
        <v>0</v>
      </c>
      <c r="G223" s="49"/>
    </row>
    <row r="224" spans="2:7" x14ac:dyDescent="0.15">
      <c r="B224" s="64" t="s">
        <v>235</v>
      </c>
      <c r="C224" s="50" t="s">
        <v>235</v>
      </c>
      <c r="D224" s="44">
        <v>824</v>
      </c>
      <c r="E224" s="44">
        <v>611</v>
      </c>
      <c r="F224" s="52">
        <v>0</v>
      </c>
      <c r="G224" s="52"/>
    </row>
    <row r="225" spans="2:7" x14ac:dyDescent="0.15">
      <c r="B225" s="64" t="s">
        <v>236</v>
      </c>
      <c r="C225" s="50" t="s">
        <v>236</v>
      </c>
      <c r="D225" s="55">
        <v>430</v>
      </c>
      <c r="E225" s="44">
        <v>39</v>
      </c>
      <c r="F225" s="52">
        <v>3.4925470000000001</v>
      </c>
      <c r="G225" s="52"/>
    </row>
    <row r="226" spans="2:7" x14ac:dyDescent="0.15">
      <c r="B226" s="64" t="s">
        <v>237</v>
      </c>
      <c r="C226" s="50" t="s">
        <v>237</v>
      </c>
      <c r="D226" s="44">
        <v>4897</v>
      </c>
      <c r="E226" s="44">
        <v>64</v>
      </c>
      <c r="F226" s="52">
        <v>28.53669</v>
      </c>
      <c r="G226" s="52"/>
    </row>
    <row r="227" spans="2:7" x14ac:dyDescent="0.15">
      <c r="B227" s="64" t="s">
        <v>238</v>
      </c>
      <c r="C227" s="54" t="s">
        <v>238</v>
      </c>
      <c r="D227" s="47">
        <v>1102</v>
      </c>
      <c r="E227" s="47">
        <v>210</v>
      </c>
      <c r="F227" s="52">
        <v>0</v>
      </c>
      <c r="G227" s="52"/>
    </row>
    <row r="228" spans="2:7" x14ac:dyDescent="0.15">
      <c r="B228" s="64" t="s">
        <v>239</v>
      </c>
      <c r="C228" s="54" t="s">
        <v>239</v>
      </c>
      <c r="D228" s="47">
        <v>3</v>
      </c>
      <c r="E228" s="47">
        <v>85</v>
      </c>
      <c r="F228" s="52">
        <v>0</v>
      </c>
      <c r="G228" s="52"/>
    </row>
    <row r="229" spans="2:7" x14ac:dyDescent="0.15">
      <c r="B229" s="63" t="s">
        <v>240</v>
      </c>
      <c r="C229" s="48" t="s">
        <v>240</v>
      </c>
      <c r="D229" s="45" t="s">
        <v>17</v>
      </c>
      <c r="E229" s="45" t="s">
        <v>17</v>
      </c>
      <c r="F229" s="49">
        <v>0</v>
      </c>
      <c r="G229" s="49"/>
    </row>
    <row r="230" spans="2:7" x14ac:dyDescent="0.15">
      <c r="B230" s="63" t="s">
        <v>241</v>
      </c>
      <c r="C230" s="48" t="s">
        <v>241</v>
      </c>
      <c r="D230" s="46">
        <v>452</v>
      </c>
      <c r="E230" s="45">
        <v>12</v>
      </c>
      <c r="F230" s="49">
        <v>68.018180000000001</v>
      </c>
      <c r="G230" s="49"/>
    </row>
    <row r="231" spans="2:7" x14ac:dyDescent="0.15">
      <c r="B231" s="63" t="s">
        <v>242</v>
      </c>
      <c r="C231" s="48" t="s">
        <v>243</v>
      </c>
      <c r="D231" s="45">
        <v>4844</v>
      </c>
      <c r="E231" s="45">
        <v>107</v>
      </c>
      <c r="F231" s="49">
        <v>8.0673119999999994</v>
      </c>
      <c r="G231" s="49"/>
    </row>
    <row r="232" spans="2:7" x14ac:dyDescent="0.15">
      <c r="B232" s="63" t="s">
        <v>244</v>
      </c>
      <c r="C232" s="48" t="s">
        <v>244</v>
      </c>
      <c r="D232" s="45">
        <v>2710</v>
      </c>
      <c r="E232" s="45">
        <v>300</v>
      </c>
      <c r="F232" s="49">
        <v>0</v>
      </c>
      <c r="G232" s="49"/>
    </row>
    <row r="233" spans="2:7" ht="21.75" x14ac:dyDescent="0.15">
      <c r="B233" s="63" t="s">
        <v>245</v>
      </c>
      <c r="C233" s="48" t="s">
        <v>246</v>
      </c>
      <c r="D233" s="45">
        <v>7920</v>
      </c>
      <c r="E233" s="45">
        <v>124</v>
      </c>
      <c r="F233" s="49">
        <v>10.60047</v>
      </c>
      <c r="G233" s="49"/>
    </row>
    <row r="234" spans="2:7" x14ac:dyDescent="0.15">
      <c r="B234" s="64" t="s">
        <v>247</v>
      </c>
      <c r="C234" s="54" t="s">
        <v>247</v>
      </c>
      <c r="D234" s="47">
        <v>994</v>
      </c>
      <c r="E234" s="47">
        <v>20</v>
      </c>
      <c r="F234" s="51">
        <v>31.072839999999999</v>
      </c>
      <c r="G234" s="51"/>
    </row>
    <row r="235" spans="2:7" x14ac:dyDescent="0.15">
      <c r="B235" s="64" t="s">
        <v>248</v>
      </c>
      <c r="C235" s="54" t="s">
        <v>249</v>
      </c>
      <c r="D235" s="47">
        <v>90838</v>
      </c>
      <c r="E235" s="47">
        <v>286</v>
      </c>
      <c r="F235" s="52">
        <v>11.57098</v>
      </c>
      <c r="G235" s="52"/>
    </row>
    <row r="236" spans="2:7" x14ac:dyDescent="0.15">
      <c r="B236" s="64" t="s">
        <v>250</v>
      </c>
      <c r="C236" s="54" t="s">
        <v>250</v>
      </c>
      <c r="D236" s="47" t="s">
        <v>17</v>
      </c>
      <c r="E236" s="47" t="s">
        <v>17</v>
      </c>
      <c r="F236" s="52">
        <v>0</v>
      </c>
      <c r="G236" s="52"/>
    </row>
    <row r="237" spans="2:7" ht="12.75" customHeight="1" x14ac:dyDescent="0.15">
      <c r="B237" s="64" t="s">
        <v>251</v>
      </c>
      <c r="C237" s="54" t="s">
        <v>251</v>
      </c>
      <c r="D237" s="47">
        <v>196</v>
      </c>
      <c r="E237" s="47">
        <v>58</v>
      </c>
      <c r="F237" s="52">
        <v>71.605040000000002</v>
      </c>
      <c r="G237" s="52"/>
    </row>
    <row r="238" spans="2:7" x14ac:dyDescent="0.15">
      <c r="B238" s="64" t="s">
        <v>252</v>
      </c>
      <c r="C238" s="54" t="s">
        <v>252</v>
      </c>
      <c r="D238" s="47">
        <v>1798</v>
      </c>
      <c r="E238" s="47">
        <v>62</v>
      </c>
      <c r="F238" s="52">
        <v>21.328410000000002</v>
      </c>
      <c r="G238" s="52"/>
    </row>
    <row r="239" spans="2:7" x14ac:dyDescent="0.15">
      <c r="B239" s="63" t="s">
        <v>253</v>
      </c>
      <c r="C239" s="48" t="s">
        <v>253</v>
      </c>
      <c r="D239" s="45">
        <v>3</v>
      </c>
      <c r="E239" s="45">
        <v>10</v>
      </c>
      <c r="F239" s="49">
        <v>14.705880000000001</v>
      </c>
      <c r="G239" s="49"/>
    </row>
    <row r="240" spans="2:7" x14ac:dyDescent="0.15">
      <c r="B240" s="63" t="s">
        <v>254</v>
      </c>
      <c r="C240" s="48" t="s">
        <v>254</v>
      </c>
      <c r="D240" s="45">
        <v>2871</v>
      </c>
      <c r="E240" s="45">
        <v>95</v>
      </c>
      <c r="F240" s="49">
        <v>67.834519999999998</v>
      </c>
      <c r="G240" s="49"/>
    </row>
    <row r="241" spans="1:7" x14ac:dyDescent="0.15">
      <c r="B241" s="63" t="s">
        <v>255</v>
      </c>
      <c r="C241" s="48" t="s">
        <v>255</v>
      </c>
      <c r="D241" s="45">
        <v>2554</v>
      </c>
      <c r="E241" s="45">
        <v>28</v>
      </c>
      <c r="F241" s="49">
        <v>45.32152</v>
      </c>
      <c r="G241" s="49"/>
    </row>
    <row r="242" spans="1:7" x14ac:dyDescent="0.15">
      <c r="B242" s="63" t="s">
        <v>256</v>
      </c>
      <c r="C242" s="48" t="s">
        <v>256</v>
      </c>
      <c r="D242" s="45">
        <v>0</v>
      </c>
      <c r="E242" s="45">
        <v>26</v>
      </c>
      <c r="F242" s="49">
        <v>0</v>
      </c>
      <c r="G242" s="49"/>
    </row>
    <row r="243" spans="1:7" x14ac:dyDescent="0.15">
      <c r="B243" s="63" t="s">
        <v>257</v>
      </c>
      <c r="C243" s="48" t="s">
        <v>257</v>
      </c>
      <c r="D243" s="45">
        <v>344</v>
      </c>
      <c r="E243" s="45">
        <v>13</v>
      </c>
      <c r="F243" s="49">
        <v>0</v>
      </c>
      <c r="G243" s="49"/>
    </row>
    <row r="244" spans="1:7" x14ac:dyDescent="0.15">
      <c r="B244" s="64" t="s">
        <v>258</v>
      </c>
      <c r="C244" s="50" t="s">
        <v>258</v>
      </c>
      <c r="D244" s="44">
        <v>400</v>
      </c>
      <c r="E244" s="44">
        <v>26</v>
      </c>
      <c r="F244" s="52">
        <v>99.714669999999998</v>
      </c>
      <c r="G244" s="52"/>
    </row>
    <row r="245" spans="1:7" x14ac:dyDescent="0.15">
      <c r="B245" s="64" t="s">
        <v>259</v>
      </c>
      <c r="C245" s="50" t="s">
        <v>259</v>
      </c>
      <c r="D245" s="55">
        <v>480</v>
      </c>
      <c r="E245" s="44">
        <v>32</v>
      </c>
      <c r="F245" s="52">
        <v>52.536119999999997</v>
      </c>
      <c r="G245" s="52"/>
    </row>
    <row r="246" spans="1:7" ht="12.75" customHeight="1" x14ac:dyDescent="0.15">
      <c r="A246" s="39"/>
      <c r="B246" s="39"/>
      <c r="C246" s="40"/>
      <c r="D246" s="41"/>
      <c r="E246" s="41"/>
      <c r="F246" s="42"/>
      <c r="G246" s="43"/>
    </row>
    <row r="247" spans="1:7" x14ac:dyDescent="0.15">
      <c r="C247" s="1"/>
      <c r="D247" s="7"/>
      <c r="E247" s="7"/>
      <c r="F247" s="8"/>
    </row>
    <row r="248" spans="1:7" x14ac:dyDescent="0.15">
      <c r="B248" s="2" t="s">
        <v>260</v>
      </c>
    </row>
    <row r="249" spans="1:7" ht="12.75" customHeight="1" x14ac:dyDescent="0.15">
      <c r="B249" s="80" t="s">
        <v>261</v>
      </c>
      <c r="C249" s="80"/>
      <c r="D249" s="80"/>
      <c r="E249" s="80"/>
      <c r="F249" s="80"/>
    </row>
    <row r="250" spans="1:7" x14ac:dyDescent="0.15">
      <c r="B250" s="81" t="s">
        <v>262</v>
      </c>
      <c r="C250" s="81"/>
      <c r="D250" s="81"/>
      <c r="E250" s="81"/>
      <c r="F250" s="81"/>
    </row>
    <row r="251" spans="1:7" x14ac:dyDescent="0.15">
      <c r="B251" s="3"/>
      <c r="C251" s="4"/>
      <c r="D251" s="4"/>
    </row>
    <row r="252" spans="1:7" x14ac:dyDescent="0.15">
      <c r="B252" s="2" t="s">
        <v>263</v>
      </c>
      <c r="D252" s="4"/>
    </row>
    <row r="253" spans="1:7" x14ac:dyDescent="0.15">
      <c r="B253" s="65">
        <v>1</v>
      </c>
      <c r="C253" s="75" t="s">
        <v>264</v>
      </c>
      <c r="D253" s="75"/>
      <c r="E253" s="75"/>
      <c r="F253" s="75"/>
      <c r="G253" s="75"/>
    </row>
    <row r="254" spans="1:7" ht="24.6" customHeight="1" x14ac:dyDescent="0.15">
      <c r="B254" s="65">
        <v>2</v>
      </c>
      <c r="C254" s="73" t="s">
        <v>265</v>
      </c>
      <c r="D254" s="73"/>
      <c r="E254" s="73"/>
      <c r="F254" s="73"/>
      <c r="G254" s="73"/>
    </row>
    <row r="255" spans="1:7" x14ac:dyDescent="0.15">
      <c r="B255" s="65">
        <v>3</v>
      </c>
      <c r="C255" s="73" t="s">
        <v>266</v>
      </c>
      <c r="D255" s="74"/>
      <c r="E255" s="74"/>
      <c r="F255" s="74"/>
      <c r="G255" s="74"/>
    </row>
    <row r="256" spans="1:7" ht="38.450000000000003" customHeight="1" x14ac:dyDescent="0.15">
      <c r="B256" s="65">
        <v>4</v>
      </c>
      <c r="C256" s="73" t="s">
        <v>267</v>
      </c>
      <c r="D256" s="74"/>
      <c r="E256" s="74"/>
      <c r="F256" s="74"/>
      <c r="G256" s="74"/>
    </row>
    <row r="257" spans="2:7" x14ac:dyDescent="0.15">
      <c r="B257" s="65">
        <v>5</v>
      </c>
      <c r="C257" s="73" t="s">
        <v>268</v>
      </c>
      <c r="D257" s="74"/>
      <c r="E257" s="74"/>
      <c r="F257" s="74"/>
      <c r="G257" s="74"/>
    </row>
    <row r="258" spans="2:7" ht="26.45" customHeight="1" x14ac:dyDescent="0.15">
      <c r="B258" s="65">
        <v>6</v>
      </c>
      <c r="C258" s="73" t="s">
        <v>269</v>
      </c>
      <c r="D258" s="73"/>
      <c r="E258" s="73"/>
      <c r="F258" s="73"/>
      <c r="G258" s="73"/>
    </row>
    <row r="259" spans="2:7" x14ac:dyDescent="0.15">
      <c r="B259" s="65">
        <v>7</v>
      </c>
      <c r="C259" s="73" t="s">
        <v>270</v>
      </c>
      <c r="D259" s="74"/>
      <c r="E259" s="74"/>
      <c r="F259" s="74"/>
      <c r="G259" s="74"/>
    </row>
    <row r="260" spans="2:7" x14ac:dyDescent="0.15">
      <c r="B260" s="65">
        <v>8</v>
      </c>
      <c r="C260" s="75" t="s">
        <v>271</v>
      </c>
      <c r="D260" s="75"/>
      <c r="E260" s="75"/>
      <c r="F260" s="75"/>
      <c r="G260" s="75"/>
    </row>
    <row r="261" spans="2:7" x14ac:dyDescent="0.15">
      <c r="B261" s="65">
        <v>9</v>
      </c>
      <c r="C261" s="75" t="s">
        <v>272</v>
      </c>
      <c r="D261" s="76"/>
      <c r="E261" s="76"/>
      <c r="F261" s="76"/>
      <c r="G261" s="76"/>
    </row>
    <row r="262" spans="2:7" x14ac:dyDescent="0.15">
      <c r="B262" s="65">
        <v>10</v>
      </c>
      <c r="C262" s="75" t="s">
        <v>273</v>
      </c>
      <c r="D262" s="76"/>
      <c r="E262" s="76"/>
      <c r="F262" s="76"/>
      <c r="G262" s="76"/>
    </row>
    <row r="263" spans="2:7" x14ac:dyDescent="0.15">
      <c r="B263" s="65">
        <v>11</v>
      </c>
      <c r="C263" s="75" t="s">
        <v>274</v>
      </c>
      <c r="D263" s="76"/>
      <c r="E263" s="76"/>
      <c r="F263" s="76"/>
      <c r="G263" s="76"/>
    </row>
    <row r="264" spans="2:7" x14ac:dyDescent="0.15">
      <c r="B264" s="65">
        <v>12</v>
      </c>
      <c r="C264" s="75" t="s">
        <v>275</v>
      </c>
      <c r="D264" s="76"/>
      <c r="E264" s="76"/>
      <c r="F264" s="76"/>
      <c r="G264" s="76"/>
    </row>
    <row r="265" spans="2:7" x14ac:dyDescent="0.15">
      <c r="B265" s="65">
        <v>13</v>
      </c>
      <c r="C265" s="75" t="s">
        <v>276</v>
      </c>
      <c r="D265" s="75"/>
      <c r="E265" s="75"/>
      <c r="F265" s="75"/>
      <c r="G265" s="75"/>
    </row>
    <row r="266" spans="2:7" x14ac:dyDescent="0.15">
      <c r="B266" s="65">
        <v>14</v>
      </c>
      <c r="C266" s="75" t="s">
        <v>277</v>
      </c>
      <c r="D266" s="75"/>
      <c r="E266" s="75"/>
      <c r="F266" s="75"/>
      <c r="G266" s="75"/>
    </row>
    <row r="267" spans="2:7" x14ac:dyDescent="0.15">
      <c r="B267" s="65">
        <v>15</v>
      </c>
      <c r="C267" s="75" t="s">
        <v>278</v>
      </c>
      <c r="D267" s="76"/>
      <c r="E267" s="76"/>
      <c r="F267" s="76"/>
      <c r="G267" s="76"/>
    </row>
    <row r="268" spans="2:7" x14ac:dyDescent="0.15">
      <c r="B268" s="65">
        <v>16</v>
      </c>
      <c r="C268" s="75" t="s">
        <v>279</v>
      </c>
      <c r="D268" s="76"/>
      <c r="E268" s="76"/>
      <c r="F268" s="76"/>
      <c r="G268" s="76"/>
    </row>
    <row r="269" spans="2:7" x14ac:dyDescent="0.15">
      <c r="B269" s="65">
        <v>17</v>
      </c>
      <c r="C269" s="75" t="s">
        <v>280</v>
      </c>
      <c r="D269" s="76"/>
      <c r="E269" s="76"/>
      <c r="F269" s="76"/>
      <c r="G269" s="76"/>
    </row>
    <row r="270" spans="2:7" ht="49.9" customHeight="1" x14ac:dyDescent="0.15">
      <c r="B270" s="65">
        <v>18</v>
      </c>
      <c r="C270" s="73" t="s">
        <v>281</v>
      </c>
      <c r="D270" s="74"/>
      <c r="E270" s="74"/>
      <c r="F270" s="74"/>
      <c r="G270" s="74"/>
    </row>
    <row r="271" spans="2:7" ht="45.75" customHeight="1" x14ac:dyDescent="0.15">
      <c r="B271" s="65">
        <v>19</v>
      </c>
      <c r="C271" s="73" t="s">
        <v>282</v>
      </c>
      <c r="D271" s="73"/>
      <c r="E271" s="73"/>
      <c r="F271" s="73"/>
      <c r="G271" s="73"/>
    </row>
    <row r="272" spans="2:7" ht="36.75" customHeight="1" x14ac:dyDescent="0.15">
      <c r="B272" s="65">
        <v>20</v>
      </c>
      <c r="C272" s="73" t="s">
        <v>283</v>
      </c>
      <c r="D272" s="73"/>
      <c r="E272" s="73"/>
      <c r="F272" s="73"/>
      <c r="G272" s="73"/>
    </row>
    <row r="273" spans="2:7" ht="12.75" customHeight="1" x14ac:dyDescent="0.15">
      <c r="B273" s="66"/>
      <c r="C273" s="5"/>
      <c r="D273" s="5"/>
    </row>
    <row r="274" spans="2:7" ht="12.75" customHeight="1" x14ac:dyDescent="0.15">
      <c r="B274" s="77" t="s">
        <v>284</v>
      </c>
      <c r="C274" s="77"/>
      <c r="D274" s="4"/>
    </row>
    <row r="275" spans="2:7" ht="36" customHeight="1" x14ac:dyDescent="0.15">
      <c r="B275" s="69" t="s">
        <v>285</v>
      </c>
      <c r="C275" s="69"/>
      <c r="D275" s="69"/>
      <c r="E275" s="69"/>
      <c r="F275" s="69"/>
      <c r="G275" s="69"/>
    </row>
    <row r="276" spans="2:7" ht="23.25" customHeight="1" x14ac:dyDescent="0.15">
      <c r="B276" s="69" t="s">
        <v>286</v>
      </c>
      <c r="C276" s="69"/>
      <c r="D276" s="69"/>
      <c r="E276" s="69"/>
      <c r="F276" s="69"/>
      <c r="G276" s="69"/>
    </row>
    <row r="277" spans="2:7" ht="38.450000000000003" customHeight="1" x14ac:dyDescent="0.15">
      <c r="B277" s="69" t="s">
        <v>287</v>
      </c>
      <c r="C277" s="69"/>
      <c r="D277" s="69"/>
      <c r="E277" s="69"/>
      <c r="F277" s="69"/>
      <c r="G277" s="69"/>
    </row>
    <row r="278" spans="2:7" ht="103.9" customHeight="1" x14ac:dyDescent="0.15">
      <c r="B278" s="69" t="s">
        <v>288</v>
      </c>
      <c r="C278" s="70"/>
      <c r="D278" s="70"/>
      <c r="E278" s="70"/>
      <c r="F278" s="70"/>
      <c r="G278" s="70"/>
    </row>
    <row r="279" spans="2:7" ht="12" customHeight="1" x14ac:dyDescent="0.15">
      <c r="B279" s="69" t="s">
        <v>289</v>
      </c>
      <c r="C279" s="70"/>
      <c r="D279" s="70"/>
      <c r="E279" s="70"/>
      <c r="F279" s="70"/>
      <c r="G279" s="70"/>
    </row>
    <row r="280" spans="2:7" ht="12.75" customHeight="1" x14ac:dyDescent="0.15">
      <c r="B280" s="5"/>
      <c r="C280" s="3"/>
      <c r="D280" s="3"/>
    </row>
    <row r="281" spans="2:7" x14ac:dyDescent="0.15">
      <c r="B281" s="72" t="s">
        <v>290</v>
      </c>
      <c r="C281" s="72"/>
      <c r="D281" s="6"/>
    </row>
    <row r="282" spans="2:7" ht="81" customHeight="1" x14ac:dyDescent="0.15">
      <c r="B282" s="71" t="s">
        <v>291</v>
      </c>
      <c r="C282" s="71"/>
      <c r="D282" s="71"/>
      <c r="E282" s="71"/>
      <c r="F282" s="71"/>
      <c r="G282" s="71"/>
    </row>
    <row r="283" spans="2:7" x14ac:dyDescent="0.15">
      <c r="B283" s="67" t="s">
        <v>292</v>
      </c>
      <c r="C283" s="68"/>
      <c r="D283" s="68"/>
      <c r="E283" s="68"/>
      <c r="F283" s="68"/>
      <c r="G283" s="68"/>
    </row>
  </sheetData>
  <mergeCells count="32">
    <mergeCell ref="C255:G255"/>
    <mergeCell ref="C270:G270"/>
    <mergeCell ref="C271:G271"/>
    <mergeCell ref="C272:G272"/>
    <mergeCell ref="F8:G8"/>
    <mergeCell ref="C267:G267"/>
    <mergeCell ref="C268:G268"/>
    <mergeCell ref="C253:G253"/>
    <mergeCell ref="C254:G254"/>
    <mergeCell ref="C258:G258"/>
    <mergeCell ref="C260:G260"/>
    <mergeCell ref="C265:G265"/>
    <mergeCell ref="C263:G263"/>
    <mergeCell ref="C256:G256"/>
    <mergeCell ref="B249:F249"/>
    <mergeCell ref="B250:F250"/>
    <mergeCell ref="B275:G275"/>
    <mergeCell ref="B276:G276"/>
    <mergeCell ref="C257:G257"/>
    <mergeCell ref="C259:G259"/>
    <mergeCell ref="C261:G261"/>
    <mergeCell ref="C262:G262"/>
    <mergeCell ref="C269:G269"/>
    <mergeCell ref="B274:C274"/>
    <mergeCell ref="C266:G266"/>
    <mergeCell ref="C264:G264"/>
    <mergeCell ref="B283:G283"/>
    <mergeCell ref="B278:G278"/>
    <mergeCell ref="B279:G279"/>
    <mergeCell ref="B277:G277"/>
    <mergeCell ref="B282:G282"/>
    <mergeCell ref="B281:C281"/>
  </mergeCells>
  <phoneticPr fontId="3" type="noConversion"/>
  <dataValidations count="1">
    <dataValidation type="list" allowBlank="1" showInputMessage="1" showErrorMessage="1" sqref="F8:G8" xr:uid="{00000000-0002-0000-0000-000000000000}">
      <formula1>$B$19:$B$245</formula1>
    </dataValidation>
  </dataValidations>
  <hyperlinks>
    <hyperlink ref="B250:F250" r:id="rId1" display="See: http://unstats.un.org/unsd/energy/yearbook/default.htm" xr:uid="{00000000-0004-0000-0000-000000000000}"/>
    <hyperlink ref="B283:G283" r:id="rId2" display="For more information, visit http://unstats.un.org/unsd/energy/yearbook/default.htm." xr:uid="{00000000-0004-0000-0000-000001000000}"/>
  </hyperlinks>
  <pageMargins left="0.75" right="0.75" top="0.76" bottom="0.72" header="0.5" footer="0.4"/>
  <pageSetup paperSize="17" orientation="portrait" r:id="rId3"/>
  <headerFooter alignWithMargins="0"/>
</worksheet>
</file>

<file path=docProps/app.xml><?xml version="1.0" encoding="utf-8"?>
<Properties xmlns="http://schemas.openxmlformats.org/officeDocument/2006/extended-properties" xmlns:vt="http://schemas.openxmlformats.org/officeDocument/2006/docPropsVTypes">
  <Application>Excel Universal</Application>
  <ScaleCrop>false</ScaleCrop>
  <HeadingPairs>
    <vt:vector size="2" baseType="variant">
      <vt:variant>
        <vt:lpstr>Worksheets</vt:lpstr>
      </vt:variant>
      <vt:variant>
        <vt:i4>1</vt:i4>
      </vt:variant>
    </vt:vector>
  </HeadingPairs>
  <TitlesOfParts>
    <vt:vector size="1" baseType="lpstr">
      <vt:lpstr>Energy</vt:lpstr>
    </vt:vector>
  </TitlesOfParts>
  <Manager/>
  <Company>United Nations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United Nations</dc:creator>
  <cp:keywords/>
  <dc:description/>
  <cp:lastModifiedBy/>
  <cp:revision/>
  <dcterms:created xsi:type="dcterms:W3CDTF">2009-08-07T20:49:41Z</dcterms:created>
  <dcterms:modified xsi:type="dcterms:W3CDTF">2023-12-28T15:03:10Z</dcterms:modified>
  <cp:category/>
  <cp:contentStatus/>
</cp:coreProperties>
</file>