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indhu\eclipse-workspace\CPX_Framework\Excel\"/>
    </mc:Choice>
  </mc:AlternateContent>
  <xr:revisionPtr revIDLastSave="0" documentId="13_ncr:1_{C28D91F5-2D07-41D9-BCAA-EF1152E1C434}" xr6:coauthVersionLast="47" xr6:coauthVersionMax="47" xr10:uidLastSave="{00000000-0000-0000-0000-000000000000}"/>
  <bookViews>
    <workbookView xWindow="-120" yWindow="-120" windowWidth="20730" windowHeight="11040" xr2:uid="{796719A3-B956-4105-9984-3ACF8784C110}"/>
  </bookViews>
  <sheets>
    <sheet name="TestCas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W3" i="1" l="1"/>
  <c r="BW5" i="1"/>
  <c r="BW6" i="1"/>
  <c r="BW8" i="1"/>
  <c r="BW10" i="1"/>
  <c r="BW11" i="1"/>
  <c r="BW13" i="1"/>
  <c r="DD2" i="1"/>
  <c r="FC3" i="1" l="1"/>
  <c r="FC4" i="1"/>
  <c r="FC5" i="1"/>
  <c r="FC6" i="1"/>
  <c r="FC7" i="1"/>
  <c r="FC8" i="1"/>
  <c r="FC9" i="1"/>
  <c r="FC10" i="1"/>
  <c r="FC11" i="1"/>
  <c r="FC12" i="1"/>
  <c r="FC13" i="1"/>
  <c r="FC2" i="1"/>
  <c r="EU13" i="1"/>
  <c r="EQ13" i="1"/>
  <c r="DG13" i="1"/>
  <c r="CW13" i="1"/>
  <c r="CT13" i="1"/>
  <c r="BM12" i="1"/>
  <c r="BW12" i="1" s="1"/>
  <c r="BF12" i="1"/>
  <c r="EU12" i="1"/>
  <c r="EQ12" i="1"/>
  <c r="DG12" i="1"/>
  <c r="CW12" i="1"/>
  <c r="CT12" i="1"/>
  <c r="CT3" i="1"/>
  <c r="CT4" i="1"/>
  <c r="CT5" i="1"/>
  <c r="CT6" i="1"/>
  <c r="CT7" i="1"/>
  <c r="CT8" i="1"/>
  <c r="CT9" i="1"/>
  <c r="CT10" i="1"/>
  <c r="CT11" i="1"/>
  <c r="CT2" i="1"/>
  <c r="EU11" i="1" l="1"/>
  <c r="EQ11" i="1"/>
  <c r="DG11" i="1"/>
  <c r="CW11" i="1"/>
  <c r="EU10" i="1"/>
  <c r="EQ10" i="1"/>
  <c r="DG10" i="1"/>
  <c r="CW10" i="1"/>
  <c r="EU9" i="1"/>
  <c r="EQ9" i="1"/>
  <c r="DG9" i="1"/>
  <c r="CW9" i="1"/>
  <c r="BM9" i="1"/>
  <c r="BW9" i="1" s="1"/>
  <c r="BF9" i="1"/>
  <c r="EU8" i="1"/>
  <c r="EQ8" i="1"/>
  <c r="DG8" i="1"/>
  <c r="CW8" i="1"/>
  <c r="EU7" i="1"/>
  <c r="EQ7" i="1"/>
  <c r="DG7" i="1"/>
  <c r="CW7" i="1"/>
  <c r="BM7" i="1"/>
  <c r="BW7" i="1" s="1"/>
  <c r="BF7" i="1"/>
  <c r="EU6" i="1"/>
  <c r="EQ6" i="1"/>
  <c r="DG6" i="1"/>
  <c r="CW6" i="1"/>
  <c r="AT6" i="1"/>
  <c r="FH6" i="1" s="1"/>
  <c r="EU5" i="1"/>
  <c r="EQ5" i="1"/>
  <c r="DG5" i="1"/>
  <c r="CW5" i="1"/>
  <c r="AT5" i="1"/>
  <c r="FH5" i="1" s="1"/>
  <c r="EU4" i="1"/>
  <c r="EQ4" i="1"/>
  <c r="DG4" i="1"/>
  <c r="CW4" i="1"/>
  <c r="BM4" i="1"/>
  <c r="BW4" i="1" s="1"/>
  <c r="BF4" i="1"/>
  <c r="AT4" i="1"/>
  <c r="FH4" i="1" s="1"/>
  <c r="EU3" i="1"/>
  <c r="EQ3" i="1"/>
  <c r="DG3" i="1"/>
  <c r="CW3" i="1"/>
  <c r="AT3" i="1"/>
  <c r="FH3" i="1" s="1"/>
  <c r="EU2" i="1"/>
  <c r="EQ2" i="1"/>
  <c r="DG2" i="1"/>
  <c r="CW2" i="1"/>
  <c r="BM2" i="1"/>
  <c r="BW2" i="1" s="1"/>
  <c r="BF2" i="1"/>
  <c r="AT2" i="1"/>
  <c r="FH2" i="1" s="1"/>
</calcChain>
</file>

<file path=xl/sharedStrings.xml><?xml version="1.0" encoding="utf-8"?>
<sst xmlns="http://schemas.openxmlformats.org/spreadsheetml/2006/main" count="1372" uniqueCount="304">
  <si>
    <t>TestCase_ID</t>
  </si>
  <si>
    <t>url</t>
  </si>
  <si>
    <t>UserName</t>
  </si>
  <si>
    <t>Password</t>
  </si>
  <si>
    <t>Clientname</t>
  </si>
  <si>
    <t>ClientGST</t>
  </si>
  <si>
    <t>ClientPanCard</t>
  </si>
  <si>
    <t>Clientadd</t>
  </si>
  <si>
    <t>ClientCity</t>
  </si>
  <si>
    <t>ClientCountry</t>
  </si>
  <si>
    <t>Clientstate</t>
  </si>
  <si>
    <t>ClientzipCode</t>
  </si>
  <si>
    <t>Clientstatus</t>
  </si>
  <si>
    <t>Website</t>
  </si>
  <si>
    <t>ClientTSFreq</t>
  </si>
  <si>
    <t>ClientTimesheet</t>
  </si>
  <si>
    <t>ClientTimesheetType</t>
  </si>
  <si>
    <t>Accountmanager</t>
  </si>
  <si>
    <t>Salesmanager</t>
  </si>
  <si>
    <t>ClientinvoiceflagType</t>
  </si>
  <si>
    <t>Clientinvoicefreq</t>
  </si>
  <si>
    <t>Clientinvoicemethod</t>
  </si>
  <si>
    <t>ClientinvoiceAttention</t>
  </si>
  <si>
    <t>ClientinvoiceEMail</t>
  </si>
  <si>
    <t>Clientpaymentterms</t>
  </si>
  <si>
    <t>CBusinessType</t>
  </si>
  <si>
    <t>CBusinessType1</t>
  </si>
  <si>
    <t>CBusinessType2</t>
  </si>
  <si>
    <t>Assignedby</t>
  </si>
  <si>
    <t>ReqStatus</t>
  </si>
  <si>
    <t>RequirementType</t>
  </si>
  <si>
    <t>Reqcategory</t>
  </si>
  <si>
    <t>ReqSubcategory</t>
  </si>
  <si>
    <t>ClientReqNo</t>
  </si>
  <si>
    <t>RequirementTitle</t>
  </si>
  <si>
    <t>Experience</t>
  </si>
  <si>
    <t>ReceivedOn</t>
  </si>
  <si>
    <t>DurInMonths</t>
  </si>
  <si>
    <t>FirstName</t>
  </si>
  <si>
    <t>LastName</t>
  </si>
  <si>
    <t>Hiringmanager</t>
  </si>
  <si>
    <t>Eststartdate</t>
  </si>
  <si>
    <t>BillRateType</t>
  </si>
  <si>
    <t>BillrateTo</t>
  </si>
  <si>
    <t>LocType</t>
  </si>
  <si>
    <t>Locname</t>
  </si>
  <si>
    <t>Add</t>
  </si>
  <si>
    <t>city</t>
  </si>
  <si>
    <t>country</t>
  </si>
  <si>
    <t>state</t>
  </si>
  <si>
    <t>Zipcode</t>
  </si>
  <si>
    <t>Location</t>
  </si>
  <si>
    <t>LeadRecruiterName</t>
  </si>
  <si>
    <t>RecruiterName</t>
  </si>
  <si>
    <t>MandatorySkills</t>
  </si>
  <si>
    <t>Firstname</t>
  </si>
  <si>
    <t>Lastname</t>
  </si>
  <si>
    <t>Email</t>
  </si>
  <si>
    <t>MobileNum</t>
  </si>
  <si>
    <t>address</t>
  </si>
  <si>
    <t>CityName</t>
  </si>
  <si>
    <t>stateName</t>
  </si>
  <si>
    <t>Pincode</t>
  </si>
  <si>
    <t>Countryname</t>
  </si>
  <si>
    <t>Resumesource</t>
  </si>
  <si>
    <t>Education</t>
  </si>
  <si>
    <t>TotalExp</t>
  </si>
  <si>
    <t>AadharNumber</t>
  </si>
  <si>
    <t>DateOfBirth</t>
  </si>
  <si>
    <t>SubmissionDate</t>
  </si>
  <si>
    <t>OfferReceivedOn</t>
  </si>
  <si>
    <t>Enddate</t>
  </si>
  <si>
    <t>Recruiter</t>
  </si>
  <si>
    <t>TeamLead</t>
  </si>
  <si>
    <t>EmpType</t>
  </si>
  <si>
    <t>Shift</t>
  </si>
  <si>
    <t>Probation</t>
  </si>
  <si>
    <t>NP</t>
  </si>
  <si>
    <t>PayRateType</t>
  </si>
  <si>
    <t>PayRate</t>
  </si>
  <si>
    <t>OTPayRate</t>
  </si>
  <si>
    <t>JoiningBonusOn</t>
  </si>
  <si>
    <t>JoiningBonus</t>
  </si>
  <si>
    <t>Invoicefreq</t>
  </si>
  <si>
    <t>SearchByWord1</t>
  </si>
  <si>
    <t>Task</t>
  </si>
  <si>
    <t>TaskTo2</t>
  </si>
  <si>
    <t>PayrollCode</t>
  </si>
  <si>
    <t>category</t>
  </si>
  <si>
    <t>NewPassword</t>
  </si>
  <si>
    <t>ConfirmPassword</t>
  </si>
  <si>
    <t>PanCard</t>
  </si>
  <si>
    <t>UANNumber</t>
  </si>
  <si>
    <t>Maritalstatus</t>
  </si>
  <si>
    <t>F_Name</t>
  </si>
  <si>
    <t>L_Name</t>
  </si>
  <si>
    <t>Relationship</t>
  </si>
  <si>
    <t>EmerMobileNo</t>
  </si>
  <si>
    <t>Institutename</t>
  </si>
  <si>
    <t>university</t>
  </si>
  <si>
    <t>degree</t>
  </si>
  <si>
    <t>InstituteStartmonth</t>
  </si>
  <si>
    <t>InstituteStartYear</t>
  </si>
  <si>
    <t>InstituteEndMonth</t>
  </si>
  <si>
    <t>InstituteEndYear</t>
  </si>
  <si>
    <t>InstituteCity</t>
  </si>
  <si>
    <t>InstituteCountry</t>
  </si>
  <si>
    <t>collegeState</t>
  </si>
  <si>
    <t>EmployerName</t>
  </si>
  <si>
    <t>Businesstype</t>
  </si>
  <si>
    <t>EmpAddress</t>
  </si>
  <si>
    <t>Empcity</t>
  </si>
  <si>
    <t>EmpCountry</t>
  </si>
  <si>
    <t>Empstate</t>
  </si>
  <si>
    <t>Empzipcode</t>
  </si>
  <si>
    <t>Workstartdate</t>
  </si>
  <si>
    <t>WorkEnddate</t>
  </si>
  <si>
    <t>EmpJobtitle</t>
  </si>
  <si>
    <t>BankName</t>
  </si>
  <si>
    <t>AccountNo</t>
  </si>
  <si>
    <t>IFSCCode</t>
  </si>
  <si>
    <t>AccountType</t>
  </si>
  <si>
    <t>RelationType</t>
  </si>
  <si>
    <t>DateofBirth</t>
  </si>
  <si>
    <t>Gender</t>
  </si>
  <si>
    <t>EmpName</t>
  </si>
  <si>
    <t>BackGroundStatus</t>
  </si>
  <si>
    <t>DrugStatus</t>
  </si>
  <si>
    <t>Taskto</t>
  </si>
  <si>
    <t>TaskTo1</t>
  </si>
  <si>
    <t>TaskTo3</t>
  </si>
  <si>
    <t>BillingCt</t>
  </si>
  <si>
    <t>Test1</t>
  </si>
  <si>
    <t>Bindhu@T1</t>
  </si>
  <si>
    <t>Testing Sol Ltd</t>
  </si>
  <si>
    <t>G123426</t>
  </si>
  <si>
    <t>EIEHF564L</t>
  </si>
  <si>
    <t>#1505</t>
  </si>
  <si>
    <t>India</t>
  </si>
  <si>
    <t>Karnataka</t>
  </si>
  <si>
    <t>Active</t>
  </si>
  <si>
    <t>www.client.com</t>
  </si>
  <si>
    <t>Weekly</t>
  </si>
  <si>
    <t>Monday to Sunday</t>
  </si>
  <si>
    <t>Manual Entry</t>
  </si>
  <si>
    <t>Asha H</t>
  </si>
  <si>
    <t>Invoiceable</t>
  </si>
  <si>
    <t>Accounts Payable</t>
  </si>
  <si>
    <t>testing@lancesoft.com</t>
  </si>
  <si>
    <t>Prepaid</t>
  </si>
  <si>
    <t>Regular/Temp</t>
  </si>
  <si>
    <t>Payrollee</t>
  </si>
  <si>
    <t>Direct Hire</t>
  </si>
  <si>
    <t>Open</t>
  </si>
  <si>
    <t>7</t>
  </si>
  <si>
    <t>Aamir</t>
  </si>
  <si>
    <t>K</t>
  </si>
  <si>
    <t>Hourly</t>
  </si>
  <si>
    <t>50000</t>
  </si>
  <si>
    <t>Office Address</t>
  </si>
  <si>
    <t>Hyderabad</t>
  </si>
  <si>
    <t>#354</t>
  </si>
  <si>
    <t>Bangalore</t>
  </si>
  <si>
    <t>skills</t>
  </si>
  <si>
    <t>1/245</t>
  </si>
  <si>
    <t>Andhra Pradesh</t>
  </si>
  <si>
    <t>Naukri</t>
  </si>
  <si>
    <t>Bachelors</t>
  </si>
  <si>
    <t>3 - 4 Years</t>
  </si>
  <si>
    <t>06/22/1995</t>
  </si>
  <si>
    <t>05/15/2024</t>
  </si>
  <si>
    <t>Day Shift</t>
  </si>
  <si>
    <t>60 Days</t>
  </si>
  <si>
    <t>40000</t>
  </si>
  <si>
    <t>1000</t>
  </si>
  <si>
    <t>30 Days</t>
  </si>
  <si>
    <t>10000</t>
  </si>
  <si>
    <t>CS1PD</t>
  </si>
  <si>
    <t>Onboarding</t>
  </si>
  <si>
    <t>Lanceb1</t>
  </si>
  <si>
    <t>EIEFG6543</t>
  </si>
  <si>
    <t>162578257656</t>
  </si>
  <si>
    <t>Married</t>
  </si>
  <si>
    <t>Amrutha</t>
  </si>
  <si>
    <t>L</t>
  </si>
  <si>
    <t>Mother</t>
  </si>
  <si>
    <t>2199476676</t>
  </si>
  <si>
    <t>SRIT</t>
  </si>
  <si>
    <t>June</t>
  </si>
  <si>
    <t>2012</t>
  </si>
  <si>
    <t>August</t>
  </si>
  <si>
    <t>2016</t>
  </si>
  <si>
    <t>HUL</t>
  </si>
  <si>
    <t>156</t>
  </si>
  <si>
    <t>560036</t>
  </si>
  <si>
    <t>02/12/2018</t>
  </si>
  <si>
    <t>05/11/2021</t>
  </si>
  <si>
    <t>Test Engineer</t>
  </si>
  <si>
    <t>123456789878656455</t>
  </si>
  <si>
    <t>GFD45666758</t>
  </si>
  <si>
    <t>Savings</t>
  </si>
  <si>
    <t>Child</t>
  </si>
  <si>
    <t>01/14/2009</t>
  </si>
  <si>
    <t>Male</t>
  </si>
  <si>
    <t>Pass</t>
  </si>
  <si>
    <t>https://uat.acretix.net/smartsoc</t>
  </si>
  <si>
    <t>Bindhu@smartsocs.com</t>
  </si>
  <si>
    <t>Bindhu T</t>
  </si>
  <si>
    <t>TaxValue</t>
  </si>
  <si>
    <t>True</t>
  </si>
  <si>
    <t>Ratesvalue</t>
  </si>
  <si>
    <t>DrugChk</t>
  </si>
  <si>
    <t>BackgroundChk</t>
  </si>
  <si>
    <t>Billable</t>
  </si>
  <si>
    <t>Bench</t>
  </si>
  <si>
    <t>Buffer</t>
  </si>
  <si>
    <t>Trainee</t>
  </si>
  <si>
    <t>Intern</t>
  </si>
  <si>
    <t>Asic Verification</t>
  </si>
  <si>
    <t>GLS</t>
  </si>
  <si>
    <t>5 - 6 Years</t>
  </si>
  <si>
    <t>BillrateCurrency</t>
  </si>
  <si>
    <t>INR</t>
  </si>
  <si>
    <t>CPX Admin</t>
  </si>
  <si>
    <t>Positions</t>
  </si>
  <si>
    <t>30</t>
  </si>
  <si>
    <t>Ashish Mishra</t>
  </si>
  <si>
    <t>RepManager</t>
  </si>
  <si>
    <t>BufferDur</t>
  </si>
  <si>
    <t>20</t>
  </si>
  <si>
    <t>PayCurr</t>
  </si>
  <si>
    <t>Underbond</t>
  </si>
  <si>
    <t>Bondperiod</t>
  </si>
  <si>
    <t>Bondamount</t>
  </si>
  <si>
    <t>20000</t>
  </si>
  <si>
    <t>15</t>
  </si>
  <si>
    <t>Approval</t>
  </si>
  <si>
    <t>Healthcoverage</t>
  </si>
  <si>
    <t>Include Parents</t>
  </si>
  <si>
    <t>Shivaji University</t>
  </si>
  <si>
    <t>Implementation</t>
  </si>
  <si>
    <t>Empbond</t>
  </si>
  <si>
    <t>InvoiceflagType</t>
  </si>
  <si>
    <t>Test2</t>
  </si>
  <si>
    <t>Test3</t>
  </si>
  <si>
    <t>Test4</t>
  </si>
  <si>
    <t>EMBEDDED</t>
  </si>
  <si>
    <t>ED</t>
  </si>
  <si>
    <t>Engineer-Analog Layout</t>
  </si>
  <si>
    <t>Simon</t>
  </si>
  <si>
    <t>Test5</t>
  </si>
  <si>
    <t>Test6</t>
  </si>
  <si>
    <t>Chapel</t>
  </si>
  <si>
    <t>CandType</t>
  </si>
  <si>
    <t>Reg</t>
  </si>
  <si>
    <t>Existing</t>
  </si>
  <si>
    <t>OnBench</t>
  </si>
  <si>
    <t>Analog Design</t>
  </si>
  <si>
    <t>RTL Coding</t>
  </si>
  <si>
    <t>Test7</t>
  </si>
  <si>
    <t>Smartsoc</t>
  </si>
  <si>
    <t>Knox</t>
  </si>
  <si>
    <t>Raj A</t>
  </si>
  <si>
    <t>Test8</t>
  </si>
  <si>
    <t>Physical Design</t>
  </si>
  <si>
    <t>Fullchip</t>
  </si>
  <si>
    <t>project manager</t>
  </si>
  <si>
    <t>Test9</t>
  </si>
  <si>
    <t>Grant</t>
  </si>
  <si>
    <t>Benjamin</t>
  </si>
  <si>
    <t>Test10</t>
  </si>
  <si>
    <t>startDate</t>
  </si>
  <si>
    <t>Test11</t>
  </si>
  <si>
    <t>IT Manager</t>
  </si>
  <si>
    <t>Nick</t>
  </si>
  <si>
    <t>Test12</t>
  </si>
  <si>
    <t>AddDoc1</t>
  </si>
  <si>
    <t>Equipement Policy</t>
  </si>
  <si>
    <t>AssetType</t>
  </si>
  <si>
    <t>AssetType1</t>
  </si>
  <si>
    <t>Assetcost</t>
  </si>
  <si>
    <t>TrackingId</t>
  </si>
  <si>
    <t>SearchWord</t>
  </si>
  <si>
    <t>category1</t>
  </si>
  <si>
    <t>Mail Notification</t>
  </si>
  <si>
    <t>Mouse</t>
  </si>
  <si>
    <t>Keyboard</t>
  </si>
  <si>
    <t>EMail</t>
  </si>
  <si>
    <t>ReHireOpt</t>
  </si>
  <si>
    <t>ReHire_Text</t>
  </si>
  <si>
    <t>ReHire_Task</t>
  </si>
  <si>
    <t>BankOption</t>
  </si>
  <si>
    <t>Axis</t>
  </si>
  <si>
    <t>08/01/2023</t>
  </si>
  <si>
    <t>08/07/2023</t>
  </si>
  <si>
    <t>08/02/2023</t>
  </si>
  <si>
    <t>08/04/2023</t>
  </si>
  <si>
    <t>Malati Vilas</t>
  </si>
  <si>
    <t>LSI - Salaried</t>
  </si>
  <si>
    <t>Admin</t>
  </si>
  <si>
    <t>Walsh</t>
  </si>
  <si>
    <t>Night Shift</t>
  </si>
  <si>
    <t>S</t>
  </si>
  <si>
    <t>Subcon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</si>
</sst>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2" xfId="0" applyFill="1" applyBorder="1"/>
    <xf numFmtId="0" fontId="2" fillId="4" borderId="2" xfId="1" applyFill="1" applyBorder="1"/>
    <xf numFmtId="0" fontId="0" fillId="4" borderId="2" xfId="0" applyFill="1" applyBorder="1" applyAlignment="1">
      <alignment horizontal="center"/>
    </xf>
    <xf numFmtId="0" fontId="2" fillId="4" borderId="2" xfId="1" applyFill="1" applyBorder="1" applyAlignment="1">
      <alignment horizontal="center"/>
    </xf>
    <xf numFmtId="0" fontId="0" fillId="4" borderId="2" xfId="0" quotePrefix="1" applyFill="1" applyBorder="1" applyAlignment="1">
      <alignment horizontal="center"/>
    </xf>
    <xf numFmtId="14" fontId="0" fillId="4" borderId="2" xfId="0" quotePrefix="1" applyNumberForma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4" borderId="0" xfId="0" applyFill="1"/>
    <xf numFmtId="0" fontId="0" fillId="4" borderId="1" xfId="0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  <xf numFmtId="0" fontId="0" fillId="5" borderId="2" xfId="0" applyFill="1" applyBorder="1"/>
    <xf numFmtId="0" fontId="2" fillId="5" borderId="2" xfId="1" applyFill="1" applyBorder="1" applyAlignment="1">
      <alignment horizontal="center"/>
    </xf>
    <xf numFmtId="0" fontId="2" fillId="5" borderId="2" xfId="1" applyFill="1" applyBorder="1"/>
    <xf numFmtId="0" fontId="0" fillId="5" borderId="2" xfId="0" applyFill="1" applyBorder="1" applyAlignment="1">
      <alignment horizontal="center"/>
    </xf>
    <xf numFmtId="0" fontId="0" fillId="5" borderId="2" xfId="0" quotePrefix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4" fontId="0" fillId="5" borderId="2" xfId="0" quotePrefix="1" applyNumberForma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14" fontId="0" fillId="5" borderId="2" xfId="0" applyNumberFormat="1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0" fontId="1" fillId="5" borderId="1" xfId="0" quotePrefix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5" borderId="0" xfId="0" applyFill="1"/>
    <xf numFmtId="0" fontId="0" fillId="6" borderId="2" xfId="0" applyFill="1" applyBorder="1"/>
    <xf numFmtId="0" fontId="2" fillId="6" borderId="2" xfId="1" applyFill="1" applyBorder="1" applyAlignment="1">
      <alignment horizontal="center"/>
    </xf>
    <xf numFmtId="0" fontId="2" fillId="6" borderId="2" xfId="1" applyFill="1" applyBorder="1"/>
    <xf numFmtId="0" fontId="0" fillId="6" borderId="2" xfId="0" applyFill="1" applyBorder="1" applyAlignment="1">
      <alignment horizontal="center"/>
    </xf>
    <xf numFmtId="0" fontId="0" fillId="6" borderId="2" xfId="0" quotePrefix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6" borderId="2" xfId="0" quotePrefix="1" applyNumberForma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14" fontId="0" fillId="6" borderId="2" xfId="0" applyNumberFormat="1" applyFill="1" applyBorder="1" applyAlignment="1">
      <alignment horizontal="center"/>
    </xf>
    <xf numFmtId="0" fontId="1" fillId="6" borderId="1" xfId="0" quotePrefix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6" borderId="0" xfId="0" applyFill="1"/>
    <xf numFmtId="0" fontId="3" fillId="4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indhu@T1" TargetMode="External"/><Relationship Id="rId18" Type="http://schemas.openxmlformats.org/officeDocument/2006/relationships/hyperlink" Target="mailto:Bindhu@T1" TargetMode="External"/><Relationship Id="rId26" Type="http://schemas.openxmlformats.org/officeDocument/2006/relationships/hyperlink" Target="mailto:Bindhu@smartsocs.com" TargetMode="External"/><Relationship Id="rId39" Type="http://schemas.openxmlformats.org/officeDocument/2006/relationships/hyperlink" Target="https://uat.acretix.net/smartsoc" TargetMode="External"/><Relationship Id="rId21" Type="http://schemas.openxmlformats.org/officeDocument/2006/relationships/hyperlink" Target="mailto:Bindhu@T1" TargetMode="External"/><Relationship Id="rId34" Type="http://schemas.openxmlformats.org/officeDocument/2006/relationships/hyperlink" Target="https://uat.acretix.net/smartsoc" TargetMode="External"/><Relationship Id="rId42" Type="http://schemas.openxmlformats.org/officeDocument/2006/relationships/hyperlink" Target="https://uat.acretix.net/smartsoc" TargetMode="External"/><Relationship Id="rId7" Type="http://schemas.openxmlformats.org/officeDocument/2006/relationships/hyperlink" Target="mailto:SindhuReddy@gmail.com" TargetMode="External"/><Relationship Id="rId2" Type="http://schemas.openxmlformats.org/officeDocument/2006/relationships/hyperlink" Target="mailto:Bindhu@smartsocs.com" TargetMode="External"/><Relationship Id="rId16" Type="http://schemas.openxmlformats.org/officeDocument/2006/relationships/hyperlink" Target="mailto:Bindhu@T1" TargetMode="External"/><Relationship Id="rId20" Type="http://schemas.openxmlformats.org/officeDocument/2006/relationships/hyperlink" Target="mailto:Bindhu@T1" TargetMode="External"/><Relationship Id="rId29" Type="http://schemas.openxmlformats.org/officeDocument/2006/relationships/hyperlink" Target="mailto:Bindhu@smartsocs.com" TargetMode="External"/><Relationship Id="rId41" Type="http://schemas.openxmlformats.org/officeDocument/2006/relationships/hyperlink" Target="https://uat.acretix.net/smartsoc" TargetMode="External"/><Relationship Id="rId1" Type="http://schemas.openxmlformats.org/officeDocument/2006/relationships/hyperlink" Target="mailto:Bindhu@T1" TargetMode="External"/><Relationship Id="rId6" Type="http://schemas.openxmlformats.org/officeDocument/2006/relationships/hyperlink" Target="https://uat.acretix.net/smartsoc" TargetMode="External"/><Relationship Id="rId11" Type="http://schemas.openxmlformats.org/officeDocument/2006/relationships/hyperlink" Target="mailto:Bindhu@T1" TargetMode="External"/><Relationship Id="rId24" Type="http://schemas.openxmlformats.org/officeDocument/2006/relationships/hyperlink" Target="mailto:Bindhu@smartsocs.com" TargetMode="External"/><Relationship Id="rId32" Type="http://schemas.openxmlformats.org/officeDocument/2006/relationships/hyperlink" Target="mailto:Bindhu@smartsocs.com" TargetMode="External"/><Relationship Id="rId37" Type="http://schemas.openxmlformats.org/officeDocument/2006/relationships/hyperlink" Target="https://uat.acretix.net/smartsoc" TargetMode="External"/><Relationship Id="rId40" Type="http://schemas.openxmlformats.org/officeDocument/2006/relationships/hyperlink" Target="https://uat.acretix.net/smartsoc" TargetMode="External"/><Relationship Id="rId5" Type="http://schemas.openxmlformats.org/officeDocument/2006/relationships/hyperlink" Target="http://www.client.com/" TargetMode="External"/><Relationship Id="rId15" Type="http://schemas.openxmlformats.org/officeDocument/2006/relationships/hyperlink" Target="mailto:Bindhu@T1" TargetMode="External"/><Relationship Id="rId23" Type="http://schemas.openxmlformats.org/officeDocument/2006/relationships/hyperlink" Target="mailto:Bindhu@smartsocs.com" TargetMode="External"/><Relationship Id="rId28" Type="http://schemas.openxmlformats.org/officeDocument/2006/relationships/hyperlink" Target="mailto:Bindhu@smartsocs.com" TargetMode="External"/><Relationship Id="rId36" Type="http://schemas.openxmlformats.org/officeDocument/2006/relationships/hyperlink" Target="https://uat.acretix.net/smartsoc" TargetMode="External"/><Relationship Id="rId10" Type="http://schemas.openxmlformats.org/officeDocument/2006/relationships/hyperlink" Target="mailto:SindhuReddy@gmail.com" TargetMode="External"/><Relationship Id="rId19" Type="http://schemas.openxmlformats.org/officeDocument/2006/relationships/hyperlink" Target="mailto:Bindhu@T1" TargetMode="External"/><Relationship Id="rId31" Type="http://schemas.openxmlformats.org/officeDocument/2006/relationships/hyperlink" Target="mailto:Bindhu@smartsocs.com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testing@lancesoft.com" TargetMode="External"/><Relationship Id="rId9" Type="http://schemas.openxmlformats.org/officeDocument/2006/relationships/hyperlink" Target="mailto:SindhuReddy@gmail.com" TargetMode="External"/><Relationship Id="rId14" Type="http://schemas.openxmlformats.org/officeDocument/2006/relationships/hyperlink" Target="mailto:Bindhu@T1" TargetMode="External"/><Relationship Id="rId22" Type="http://schemas.openxmlformats.org/officeDocument/2006/relationships/hyperlink" Target="mailto:Bindhu@smartsocs.com" TargetMode="External"/><Relationship Id="rId27" Type="http://schemas.openxmlformats.org/officeDocument/2006/relationships/hyperlink" Target="mailto:Bindhu@smartsocs.com" TargetMode="External"/><Relationship Id="rId30" Type="http://schemas.openxmlformats.org/officeDocument/2006/relationships/hyperlink" Target="mailto:Bindhu@smartsocs.com" TargetMode="External"/><Relationship Id="rId35" Type="http://schemas.openxmlformats.org/officeDocument/2006/relationships/hyperlink" Target="https://uat.acretix.net/smartsoc" TargetMode="External"/><Relationship Id="rId43" Type="http://schemas.openxmlformats.org/officeDocument/2006/relationships/hyperlink" Target="https://uat.acretix.net/smartsoc" TargetMode="External"/><Relationship Id="rId8" Type="http://schemas.openxmlformats.org/officeDocument/2006/relationships/hyperlink" Target="mailto:SindhuReddy@gmail.com" TargetMode="External"/><Relationship Id="rId3" Type="http://schemas.openxmlformats.org/officeDocument/2006/relationships/hyperlink" Target="mailto:SindhuReddy@gmail.com" TargetMode="External"/><Relationship Id="rId12" Type="http://schemas.openxmlformats.org/officeDocument/2006/relationships/hyperlink" Target="mailto:Bindhu@T1" TargetMode="External"/><Relationship Id="rId17" Type="http://schemas.openxmlformats.org/officeDocument/2006/relationships/hyperlink" Target="mailto:Bindhu@T1" TargetMode="External"/><Relationship Id="rId25" Type="http://schemas.openxmlformats.org/officeDocument/2006/relationships/hyperlink" Target="mailto:Bindhu@smartsocs.com" TargetMode="External"/><Relationship Id="rId33" Type="http://schemas.openxmlformats.org/officeDocument/2006/relationships/hyperlink" Target="https://uat.acretix.net/smartsoc" TargetMode="External"/><Relationship Id="rId38" Type="http://schemas.openxmlformats.org/officeDocument/2006/relationships/hyperlink" Target="https://uat.acretix.net/smarts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07610-DD2E-4AB9-ABAB-8BABFA9A5E46}">
  <sheetPr codeName="Sheet1"/>
  <dimension ref="A1:FH13"/>
  <sheetViews>
    <sheetView tabSelected="1" topLeftCell="CA1" workbookViewId="0">
      <pane ySplit="1" topLeftCell="A2" activePane="bottomLeft" state="frozen"/>
      <selection pane="bottomLeft" activeCell="CH5" sqref="CH5"/>
    </sheetView>
  </sheetViews>
  <sheetFormatPr defaultRowHeight="15" x14ac:dyDescent="0.25"/>
  <cols>
    <col min="1" max="1" width="11.7109375" bestFit="1" customWidth="1"/>
    <col min="2" max="2" width="30.28515625" bestFit="1" customWidth="1"/>
    <col min="3" max="3" width="22.5703125" bestFit="1" customWidth="1"/>
    <col min="4" max="4" width="11.140625" bestFit="1" customWidth="1"/>
    <col min="5" max="5" width="13.85546875" bestFit="1" customWidth="1"/>
    <col min="6" max="6" width="9.7109375" bestFit="1" customWidth="1"/>
    <col min="7" max="7" width="13.7109375" bestFit="1" customWidth="1"/>
    <col min="8" max="8" width="9.5703125" bestFit="1" customWidth="1"/>
    <col min="9" max="9" width="9.85546875" bestFit="1" customWidth="1"/>
    <col min="10" max="10" width="13.42578125" bestFit="1" customWidth="1"/>
    <col min="11" max="11" width="10.7109375" bestFit="1" customWidth="1"/>
    <col min="12" max="12" width="13.5703125" bestFit="1" customWidth="1"/>
    <col min="13" max="13" width="11.5703125" bestFit="1" customWidth="1"/>
    <col min="14" max="14" width="15.7109375" bestFit="1" customWidth="1"/>
    <col min="15" max="15" width="12.28515625" bestFit="1" customWidth="1"/>
    <col min="16" max="16" width="17.5703125" bestFit="1" customWidth="1"/>
    <col min="17" max="17" width="20.28515625" bestFit="1" customWidth="1"/>
    <col min="18" max="18" width="16" bestFit="1" customWidth="1"/>
    <col min="19" max="19" width="13.42578125" bestFit="1" customWidth="1"/>
    <col min="20" max="20" width="20.5703125" bestFit="1" customWidth="1"/>
    <col min="21" max="21" width="16.5703125" bestFit="1" customWidth="1"/>
    <col min="22" max="22" width="20" bestFit="1" customWidth="1"/>
    <col min="23" max="23" width="21.7109375" bestFit="1" customWidth="1"/>
    <col min="24" max="24" width="21.85546875" bestFit="1" customWidth="1"/>
    <col min="25" max="25" width="19.5703125" bestFit="1" customWidth="1"/>
    <col min="26" max="26" width="9.140625" bestFit="1" customWidth="1"/>
    <col min="27" max="27" width="10.7109375" bestFit="1" customWidth="1"/>
    <col min="28" max="28" width="14.7109375" bestFit="1" customWidth="1"/>
    <col min="29" max="29" width="8.42578125" bestFit="1" customWidth="1"/>
    <col min="30" max="30" width="14.28515625" bestFit="1" customWidth="1"/>
    <col min="31" max="32" width="15.28515625" bestFit="1" customWidth="1"/>
    <col min="33" max="33" width="11.140625" bestFit="1" customWidth="1"/>
    <col min="34" max="34" width="9.85546875" bestFit="1" customWidth="1"/>
    <col min="35" max="35" width="17.28515625" bestFit="1" customWidth="1"/>
    <col min="36" max="37" width="15.5703125" bestFit="1" customWidth="1"/>
    <col min="38" max="38" width="12.28515625" bestFit="1" customWidth="1"/>
    <col min="39" max="39" width="22.42578125" bestFit="1" customWidth="1"/>
    <col min="40" max="40" width="10.85546875" bestFit="1" customWidth="1"/>
    <col min="41" max="41" width="11.7109375" bestFit="1" customWidth="1"/>
    <col min="42" max="42" width="12.7109375" bestFit="1" customWidth="1"/>
    <col min="43" max="43" width="9.140625" bestFit="1" customWidth="1"/>
    <col min="44" max="44" width="10.140625" bestFit="1" customWidth="1"/>
    <col min="45" max="45" width="9.7109375" bestFit="1" customWidth="1"/>
    <col min="46" max="46" width="14.140625" bestFit="1" customWidth="1"/>
    <col min="47" max="47" width="11.5703125" bestFit="1" customWidth="1"/>
    <col min="48" max="48" width="15.42578125" bestFit="1" customWidth="1"/>
    <col min="49" max="49" width="12.140625" bestFit="1" customWidth="1"/>
    <col min="50" max="50" width="9.5703125" bestFit="1" customWidth="1"/>
    <col min="51" max="51" width="14.140625" bestFit="1" customWidth="1"/>
    <col min="52" max="52" width="10.5703125" bestFit="1" customWidth="1"/>
    <col min="53" max="53" width="5" bestFit="1" customWidth="1"/>
    <col min="54" max="54" width="9.85546875" bestFit="1" customWidth="1"/>
    <col min="55" max="55" width="7.7109375" bestFit="1" customWidth="1"/>
    <col min="56" max="56" width="9.7109375" bestFit="1" customWidth="1"/>
    <col min="57" max="57" width="8" bestFit="1" customWidth="1"/>
    <col min="58" max="58" width="10.5703125" bestFit="1" customWidth="1"/>
    <col min="59" max="59" width="18.85546875" bestFit="1" customWidth="1"/>
    <col min="60" max="60" width="14.5703125" bestFit="1" customWidth="1"/>
    <col min="61" max="61" width="15.42578125" bestFit="1" customWidth="1"/>
    <col min="62" max="62" width="9.7109375" bestFit="1" customWidth="1"/>
    <col min="63" max="63" width="9.85546875" bestFit="1" customWidth="1"/>
    <col min="64" max="64" width="9.42578125" bestFit="1" customWidth="1"/>
    <col min="65" max="65" width="29.140625" bestFit="1" customWidth="1"/>
    <col min="66" max="66" width="11.7109375" bestFit="1" customWidth="1"/>
    <col min="67" max="67" width="7.85546875" bestFit="1" customWidth="1"/>
    <col min="68" max="68" width="10.5703125" bestFit="1" customWidth="1"/>
    <col min="69" max="69" width="15.140625" bestFit="1" customWidth="1"/>
    <col min="70" max="70" width="8.140625" bestFit="1" customWidth="1"/>
    <col min="71" max="71" width="13.140625" bestFit="1" customWidth="1"/>
    <col min="72" max="72" width="14.140625" bestFit="1" customWidth="1"/>
    <col min="73" max="74" width="9.7109375" bestFit="1" customWidth="1"/>
    <col min="75" max="75" width="29.140625" bestFit="1" customWidth="1"/>
    <col min="76" max="76" width="14.7109375" bestFit="1" customWidth="1"/>
    <col min="77" max="77" width="11.5703125" bestFit="1" customWidth="1"/>
    <col min="78" max="78" width="15.42578125" bestFit="1" customWidth="1"/>
    <col min="79" max="79" width="16.5703125" bestFit="1" customWidth="1"/>
    <col min="80" max="80" width="10.7109375" bestFit="1" customWidth="1"/>
    <col min="81" max="81" width="9.140625" bestFit="1" customWidth="1"/>
    <col min="82" max="82" width="11.28515625" bestFit="1" customWidth="1"/>
    <col min="83" max="83" width="13.42578125" bestFit="1" customWidth="1"/>
    <col min="84" max="84" width="12.140625" bestFit="1" customWidth="1"/>
    <col min="85" max="85" width="10.42578125" bestFit="1" customWidth="1"/>
    <col min="86" max="86" width="9.7109375" bestFit="1" customWidth="1"/>
    <col min="87" max="87" width="3.5703125" bestFit="1" customWidth="1"/>
    <col min="88" max="88" width="9.7109375" bestFit="1" customWidth="1"/>
    <col min="89" max="89" width="7.85546875" bestFit="1" customWidth="1"/>
    <col min="90" max="90" width="12.42578125" bestFit="1" customWidth="1"/>
    <col min="91" max="91" width="8.140625" bestFit="1" customWidth="1"/>
    <col min="92" max="92" width="10.5703125" bestFit="1" customWidth="1"/>
    <col min="93" max="93" width="15.42578125" bestFit="1" customWidth="1"/>
    <col min="94" max="94" width="12.7109375" bestFit="1" customWidth="1"/>
    <col min="95" max="95" width="11.140625" bestFit="1" customWidth="1"/>
    <col min="96" max="96" width="11.42578125" bestFit="1" customWidth="1"/>
    <col min="97" max="97" width="12.42578125" bestFit="1" customWidth="1"/>
    <col min="98" max="98" width="10.7109375" bestFit="1" customWidth="1"/>
    <col min="99" max="99" width="15.140625" bestFit="1" customWidth="1"/>
    <col min="100" max="100" width="11.140625" bestFit="1" customWidth="1"/>
    <col min="101" max="101" width="28.5703125" bestFit="1" customWidth="1"/>
    <col min="102" max="103" width="9" bestFit="1" customWidth="1"/>
    <col min="104" max="104" width="11.7109375" bestFit="1" customWidth="1"/>
    <col min="105" max="105" width="15" bestFit="1" customWidth="1"/>
    <col min="106" max="106" width="11.42578125" bestFit="1" customWidth="1"/>
    <col min="107" max="107" width="10.28515625" bestFit="1" customWidth="1"/>
    <col min="108" max="108" width="32.42578125" bestFit="1" customWidth="1"/>
    <col min="109" max="109" width="11.85546875" bestFit="1" customWidth="1"/>
    <col min="110" max="110" width="13.7109375" bestFit="1" customWidth="1"/>
    <col min="111" max="111" width="16.7109375" bestFit="1" customWidth="1"/>
    <col min="112" max="112" width="9.85546875" bestFit="1" customWidth="1"/>
    <col min="113" max="113" width="13.140625" bestFit="1" customWidth="1"/>
    <col min="114" max="114" width="12.7109375" bestFit="1" customWidth="1"/>
    <col min="115" max="115" width="8.7109375" bestFit="1" customWidth="1"/>
    <col min="116" max="116" width="8.140625" bestFit="1" customWidth="1"/>
    <col min="117" max="117" width="12.140625" bestFit="1" customWidth="1"/>
    <col min="118" max="118" width="14.7109375" bestFit="1" customWidth="1"/>
    <col min="119" max="119" width="13.7109375" bestFit="1" customWidth="1"/>
    <col min="120" max="120" width="16.42578125" bestFit="1" customWidth="1"/>
    <col min="121" max="121" width="9.5703125" bestFit="1" customWidth="1"/>
    <col min="122" max="122" width="18.85546875" bestFit="1" customWidth="1"/>
    <col min="123" max="123" width="16.85546875" bestFit="1" customWidth="1"/>
    <col min="124" max="124" width="18.140625" bestFit="1" customWidth="1"/>
    <col min="125" max="125" width="16" bestFit="1" customWidth="1"/>
    <col min="126" max="126" width="12" bestFit="1" customWidth="1"/>
    <col min="127" max="127" width="15.7109375" bestFit="1" customWidth="1"/>
    <col min="128" max="128" width="12" bestFit="1" customWidth="1"/>
    <col min="129" max="129" width="14.85546875" bestFit="1" customWidth="1"/>
    <col min="130" max="130" width="15.5703125" bestFit="1" customWidth="1"/>
    <col min="131" max="131" width="12" bestFit="1" customWidth="1"/>
    <col min="132" max="132" width="9.85546875" bestFit="1" customWidth="1"/>
    <col min="133" max="133" width="11.85546875" bestFit="1" customWidth="1"/>
    <col min="134" max="134" width="9.7109375" bestFit="1" customWidth="1"/>
    <col min="135" max="135" width="11.7109375" bestFit="1" customWidth="1"/>
    <col min="136" max="136" width="14" bestFit="1" customWidth="1"/>
    <col min="137" max="137" width="13.28515625" bestFit="1" customWidth="1"/>
    <col min="138" max="138" width="13.140625" bestFit="1" customWidth="1"/>
    <col min="139" max="139" width="11.42578125" bestFit="1" customWidth="1"/>
    <col min="140" max="140" width="10.5703125" bestFit="1" customWidth="1"/>
    <col min="141" max="141" width="19.28515625" bestFit="1" customWidth="1"/>
    <col min="142" max="142" width="12.5703125" bestFit="1" customWidth="1"/>
    <col min="143" max="143" width="12.42578125" bestFit="1" customWidth="1"/>
    <col min="144" max="144" width="12.7109375" bestFit="1" customWidth="1"/>
    <col min="145" max="145" width="10.140625" bestFit="1" customWidth="1"/>
    <col min="146" max="146" width="9.7109375" bestFit="1" customWidth="1"/>
    <col min="147" max="147" width="14.140625" bestFit="1" customWidth="1"/>
    <col min="148" max="148" width="11.28515625" bestFit="1" customWidth="1"/>
    <col min="149" max="149" width="7.7109375" bestFit="1" customWidth="1"/>
    <col min="150" max="150" width="9.42578125" bestFit="1" customWidth="1"/>
    <col min="151" max="151" width="14.85546875" bestFit="1" customWidth="1"/>
    <col min="152" max="152" width="17.42578125" bestFit="1" customWidth="1"/>
    <col min="153" max="153" width="10.5703125" bestFit="1" customWidth="1"/>
    <col min="154" max="154" width="17.85546875" bestFit="1" customWidth="1"/>
    <col min="155" max="155" width="10.140625" bestFit="1" customWidth="1"/>
    <col min="156" max="156" width="11.140625" bestFit="1" customWidth="1"/>
    <col min="157" max="157" width="9.42578125" bestFit="1" customWidth="1"/>
    <col min="158" max="158" width="10" bestFit="1" customWidth="1"/>
    <col min="159" max="159" width="28.5703125" bestFit="1" customWidth="1"/>
    <col min="160" max="160" width="16" bestFit="1" customWidth="1"/>
    <col min="161" max="163" width="9" bestFit="1" customWidth="1"/>
    <col min="164" max="164" width="8.42578125" bestFit="1" customWidth="1"/>
  </cols>
  <sheetData>
    <row r="1" spans="1:164" s="5" customFormat="1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208</v>
      </c>
      <c r="AA1" s="1" t="s">
        <v>210</v>
      </c>
      <c r="AB1" s="1" t="s">
        <v>212</v>
      </c>
      <c r="AC1" s="1" t="s">
        <v>211</v>
      </c>
      <c r="AD1" s="1" t="s">
        <v>25</v>
      </c>
      <c r="AE1" s="1" t="s">
        <v>26</v>
      </c>
      <c r="AF1" s="1" t="s">
        <v>27</v>
      </c>
      <c r="AG1" s="2" t="s">
        <v>28</v>
      </c>
      <c r="AH1" s="2" t="s">
        <v>29</v>
      </c>
      <c r="AI1" s="1" t="s">
        <v>30</v>
      </c>
      <c r="AJ1" s="1" t="s">
        <v>31</v>
      </c>
      <c r="AK1" s="1" t="s">
        <v>32</v>
      </c>
      <c r="AL1" s="3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224</v>
      </c>
      <c r="AR1" s="4" t="s">
        <v>38</v>
      </c>
      <c r="AS1" s="4" t="s">
        <v>39</v>
      </c>
      <c r="AT1" s="4" t="s">
        <v>40</v>
      </c>
      <c r="AU1" s="1" t="s">
        <v>41</v>
      </c>
      <c r="AV1" s="1" t="s">
        <v>221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253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287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227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228</v>
      </c>
      <c r="CK1" s="1" t="s">
        <v>230</v>
      </c>
      <c r="CL1" s="1" t="s">
        <v>78</v>
      </c>
      <c r="CM1" s="1" t="s">
        <v>79</v>
      </c>
      <c r="CN1" s="1" t="s">
        <v>80</v>
      </c>
      <c r="CO1" s="1" t="s">
        <v>81</v>
      </c>
      <c r="CP1" s="1" t="s">
        <v>82</v>
      </c>
      <c r="CQ1" s="1" t="s">
        <v>231</v>
      </c>
      <c r="CR1" s="1" t="s">
        <v>232</v>
      </c>
      <c r="CS1" s="1" t="s">
        <v>233</v>
      </c>
      <c r="CT1" s="1" t="s">
        <v>271</v>
      </c>
      <c r="CU1" s="1" t="s">
        <v>242</v>
      </c>
      <c r="CV1" s="1" t="s">
        <v>83</v>
      </c>
      <c r="CW1" s="1" t="s">
        <v>84</v>
      </c>
      <c r="CX1" s="1" t="s">
        <v>85</v>
      </c>
      <c r="CY1" s="1" t="s">
        <v>86</v>
      </c>
      <c r="CZ1" s="1" t="s">
        <v>87</v>
      </c>
      <c r="DA1" s="1" t="s">
        <v>237</v>
      </c>
      <c r="DB1" s="1" t="s">
        <v>88</v>
      </c>
      <c r="DC1" s="4" t="s">
        <v>288</v>
      </c>
      <c r="DD1" s="4" t="s">
        <v>289</v>
      </c>
      <c r="DE1" s="4" t="s">
        <v>290</v>
      </c>
      <c r="DF1" s="1" t="s">
        <v>89</v>
      </c>
      <c r="DG1" s="1" t="s">
        <v>90</v>
      </c>
      <c r="DH1" s="1" t="s">
        <v>91</v>
      </c>
      <c r="DI1" s="1" t="s">
        <v>92</v>
      </c>
      <c r="DJ1" s="1" t="s">
        <v>93</v>
      </c>
      <c r="DK1" s="1" t="s">
        <v>94</v>
      </c>
      <c r="DL1" s="1" t="s">
        <v>95</v>
      </c>
      <c r="DM1" s="1" t="s">
        <v>96</v>
      </c>
      <c r="DN1" s="1" t="s">
        <v>97</v>
      </c>
      <c r="DO1" s="1" t="s">
        <v>98</v>
      </c>
      <c r="DP1" s="1" t="s">
        <v>99</v>
      </c>
      <c r="DQ1" s="1" t="s">
        <v>100</v>
      </c>
      <c r="DR1" s="1" t="s">
        <v>101</v>
      </c>
      <c r="DS1" s="1" t="s">
        <v>102</v>
      </c>
      <c r="DT1" s="1" t="s">
        <v>103</v>
      </c>
      <c r="DU1" s="1" t="s">
        <v>104</v>
      </c>
      <c r="DV1" s="1" t="s">
        <v>105</v>
      </c>
      <c r="DW1" s="1" t="s">
        <v>106</v>
      </c>
      <c r="DX1" s="1" t="s">
        <v>107</v>
      </c>
      <c r="DY1" s="1" t="s">
        <v>108</v>
      </c>
      <c r="DZ1" s="1" t="s">
        <v>109</v>
      </c>
      <c r="EA1" s="1" t="s">
        <v>110</v>
      </c>
      <c r="EB1" s="1" t="s">
        <v>111</v>
      </c>
      <c r="EC1" s="1" t="s">
        <v>112</v>
      </c>
      <c r="ED1" s="1" t="s">
        <v>113</v>
      </c>
      <c r="EE1" s="1" t="s">
        <v>114</v>
      </c>
      <c r="EF1" s="1" t="s">
        <v>115</v>
      </c>
      <c r="EG1" s="1" t="s">
        <v>116</v>
      </c>
      <c r="EH1" s="1" t="s">
        <v>117</v>
      </c>
      <c r="EI1" s="1" t="s">
        <v>291</v>
      </c>
      <c r="EJ1" s="1" t="s">
        <v>118</v>
      </c>
      <c r="EK1" s="1" t="s">
        <v>119</v>
      </c>
      <c r="EL1" s="1" t="s">
        <v>120</v>
      </c>
      <c r="EM1" s="1" t="s">
        <v>121</v>
      </c>
      <c r="EN1" s="1" t="s">
        <v>122</v>
      </c>
      <c r="EO1" s="1" t="s">
        <v>38</v>
      </c>
      <c r="EP1" s="1" t="s">
        <v>39</v>
      </c>
      <c r="EQ1" s="1" t="s">
        <v>40</v>
      </c>
      <c r="ER1" s="1" t="s">
        <v>123</v>
      </c>
      <c r="ES1" s="1" t="s">
        <v>124</v>
      </c>
      <c r="ET1" s="1" t="s">
        <v>241</v>
      </c>
      <c r="EU1" s="1" t="s">
        <v>125</v>
      </c>
      <c r="EV1" s="1" t="s">
        <v>126</v>
      </c>
      <c r="EW1" s="1" t="s">
        <v>127</v>
      </c>
      <c r="EX1" s="1" t="s">
        <v>276</v>
      </c>
      <c r="EY1" s="4" t="s">
        <v>278</v>
      </c>
      <c r="EZ1" s="4" t="s">
        <v>279</v>
      </c>
      <c r="FA1" s="4" t="s">
        <v>280</v>
      </c>
      <c r="FB1" s="4" t="s">
        <v>281</v>
      </c>
      <c r="FC1" s="4" t="s">
        <v>282</v>
      </c>
      <c r="FD1" s="4" t="s">
        <v>283</v>
      </c>
      <c r="FE1" s="1" t="s">
        <v>128</v>
      </c>
      <c r="FF1" s="1" t="s">
        <v>129</v>
      </c>
      <c r="FG1" s="1" t="s">
        <v>130</v>
      </c>
      <c r="FH1" s="1" t="s">
        <v>131</v>
      </c>
    </row>
    <row r="2" spans="1:164" s="29" customFormat="1" x14ac:dyDescent="0.25">
      <c r="A2" s="17" t="s">
        <v>132</v>
      </c>
      <c r="B2" s="18" t="s">
        <v>205</v>
      </c>
      <c r="C2" s="19" t="s">
        <v>206</v>
      </c>
      <c r="D2" s="19" t="s">
        <v>133</v>
      </c>
      <c r="E2" s="20" t="s">
        <v>134</v>
      </c>
      <c r="F2" s="20" t="s">
        <v>135</v>
      </c>
      <c r="G2" s="20" t="s">
        <v>136</v>
      </c>
      <c r="H2" s="20" t="s">
        <v>137</v>
      </c>
      <c r="I2" s="20" t="s">
        <v>162</v>
      </c>
      <c r="J2" s="20" t="s">
        <v>138</v>
      </c>
      <c r="K2" s="20" t="s">
        <v>139</v>
      </c>
      <c r="L2" s="20">
        <v>560036</v>
      </c>
      <c r="M2" s="20" t="s">
        <v>140</v>
      </c>
      <c r="N2" s="18" t="s">
        <v>141</v>
      </c>
      <c r="O2" s="20" t="s">
        <v>142</v>
      </c>
      <c r="P2" s="20" t="s">
        <v>143</v>
      </c>
      <c r="Q2" s="20" t="s">
        <v>144</v>
      </c>
      <c r="R2" s="20" t="s">
        <v>207</v>
      </c>
      <c r="S2" s="20" t="s">
        <v>145</v>
      </c>
      <c r="T2" s="20" t="s">
        <v>146</v>
      </c>
      <c r="U2" s="20" t="s">
        <v>142</v>
      </c>
      <c r="V2" s="20" t="s">
        <v>57</v>
      </c>
      <c r="W2" s="20" t="s">
        <v>147</v>
      </c>
      <c r="X2" s="18" t="s">
        <v>148</v>
      </c>
      <c r="Y2" s="20" t="s">
        <v>149</v>
      </c>
      <c r="Z2" s="21" t="s">
        <v>209</v>
      </c>
      <c r="AA2" s="21" t="s">
        <v>209</v>
      </c>
      <c r="AB2" s="21" t="s">
        <v>209</v>
      </c>
      <c r="AC2" s="21" t="s">
        <v>209</v>
      </c>
      <c r="AD2" s="20" t="s">
        <v>150</v>
      </c>
      <c r="AE2" s="20" t="s">
        <v>151</v>
      </c>
      <c r="AF2" s="20" t="s">
        <v>152</v>
      </c>
      <c r="AG2" s="20" t="s">
        <v>207</v>
      </c>
      <c r="AH2" s="20" t="s">
        <v>153</v>
      </c>
      <c r="AI2" s="20" t="s">
        <v>213</v>
      </c>
      <c r="AJ2" s="20" t="s">
        <v>218</v>
      </c>
      <c r="AK2" s="20" t="s">
        <v>219</v>
      </c>
      <c r="AL2" s="20">
        <v>78701</v>
      </c>
      <c r="AM2" s="20" t="s">
        <v>197</v>
      </c>
      <c r="AN2" s="21" t="s">
        <v>220</v>
      </c>
      <c r="AO2" s="21" t="s">
        <v>293</v>
      </c>
      <c r="AP2" s="21" t="s">
        <v>154</v>
      </c>
      <c r="AQ2" s="21" t="s">
        <v>225</v>
      </c>
      <c r="AR2" s="22" t="s">
        <v>155</v>
      </c>
      <c r="AS2" s="22" t="s">
        <v>156</v>
      </c>
      <c r="AT2" s="22" t="str">
        <f t="shared" ref="AT2:AT6" si="0">CONCATENATE(AR2," ",AS2)</f>
        <v>Aamir K</v>
      </c>
      <c r="AU2" s="23" t="s">
        <v>294</v>
      </c>
      <c r="AV2" s="23" t="s">
        <v>222</v>
      </c>
      <c r="AW2" s="20" t="s">
        <v>157</v>
      </c>
      <c r="AX2" s="21" t="s">
        <v>158</v>
      </c>
      <c r="AY2" s="20" t="s">
        <v>159</v>
      </c>
      <c r="AZ2" s="20" t="s">
        <v>160</v>
      </c>
      <c r="BA2" s="20" t="s">
        <v>161</v>
      </c>
      <c r="BB2" s="20" t="s">
        <v>162</v>
      </c>
      <c r="BC2" s="20" t="s">
        <v>138</v>
      </c>
      <c r="BD2" s="20" t="s">
        <v>139</v>
      </c>
      <c r="BE2" s="21">
        <v>560038</v>
      </c>
      <c r="BF2" s="20" t="str">
        <f>AZ2</f>
        <v>Hyderabad</v>
      </c>
      <c r="BG2" s="20" t="s">
        <v>223</v>
      </c>
      <c r="BH2" s="20" t="s">
        <v>223</v>
      </c>
      <c r="BI2" s="20" t="s">
        <v>163</v>
      </c>
      <c r="BJ2" s="20" t="s">
        <v>254</v>
      </c>
      <c r="BK2" s="20" t="s">
        <v>249</v>
      </c>
      <c r="BL2" s="20" t="s">
        <v>302</v>
      </c>
      <c r="BM2" s="18" t="str">
        <f>CONCATENATE(BK2,"",BL2,"@lancesoft.com")</f>
        <v>SimonS@lancesoft.com</v>
      </c>
      <c r="BN2" s="21">
        <v>9876615109</v>
      </c>
      <c r="BO2" s="20" t="s">
        <v>164</v>
      </c>
      <c r="BP2" s="21" t="s">
        <v>160</v>
      </c>
      <c r="BQ2" s="21" t="s">
        <v>165</v>
      </c>
      <c r="BR2" s="20">
        <v>515745</v>
      </c>
      <c r="BS2" s="20" t="s">
        <v>138</v>
      </c>
      <c r="BT2" s="20" t="s">
        <v>166</v>
      </c>
      <c r="BU2" s="20" t="s">
        <v>167</v>
      </c>
      <c r="BV2" s="20" t="s">
        <v>168</v>
      </c>
      <c r="BW2" s="20" t="str">
        <f>BM2</f>
        <v>SimonS@lancesoft.com</v>
      </c>
      <c r="BX2" s="21">
        <v>215253474109</v>
      </c>
      <c r="BY2" s="21" t="s">
        <v>169</v>
      </c>
      <c r="BZ2" s="23" t="s">
        <v>295</v>
      </c>
      <c r="CA2" s="23" t="s">
        <v>296</v>
      </c>
      <c r="CB2" s="23" t="s">
        <v>170</v>
      </c>
      <c r="CC2" s="22" t="s">
        <v>145</v>
      </c>
      <c r="CD2" s="21" t="s">
        <v>297</v>
      </c>
      <c r="CE2" s="21" t="s">
        <v>226</v>
      </c>
      <c r="CF2" s="21" t="s">
        <v>303</v>
      </c>
      <c r="CG2" s="21" t="s">
        <v>171</v>
      </c>
      <c r="CH2" s="21" t="s">
        <v>175</v>
      </c>
      <c r="CI2" s="21">
        <v>30</v>
      </c>
      <c r="CJ2" s="21"/>
      <c r="CK2" s="21" t="s">
        <v>222</v>
      </c>
      <c r="CL2" s="20" t="s">
        <v>157</v>
      </c>
      <c r="CM2" s="23" t="s">
        <v>173</v>
      </c>
      <c r="CN2" s="23" t="s">
        <v>174</v>
      </c>
      <c r="CO2" s="23" t="s">
        <v>175</v>
      </c>
      <c r="CP2" s="23" t="s">
        <v>176</v>
      </c>
      <c r="CQ2" s="23" t="s">
        <v>209</v>
      </c>
      <c r="CR2" s="23" t="s">
        <v>235</v>
      </c>
      <c r="CS2" s="23" t="s">
        <v>234</v>
      </c>
      <c r="CT2" s="23" t="str">
        <f t="shared" ref="CT2:CT13" si="1">AU2</f>
        <v>08/07/2023</v>
      </c>
      <c r="CU2" s="23" t="s">
        <v>146</v>
      </c>
      <c r="CV2" s="23" t="s">
        <v>142</v>
      </c>
      <c r="CW2" s="25" t="str">
        <f>CONCATENATE("New Onboard:"," ",BK2," ",BL2)</f>
        <v>New Onboard: Simon S</v>
      </c>
      <c r="CX2" s="20" t="s">
        <v>236</v>
      </c>
      <c r="CY2" s="20" t="s">
        <v>236</v>
      </c>
      <c r="CZ2" s="20" t="s">
        <v>177</v>
      </c>
      <c r="DA2" s="20" t="s">
        <v>238</v>
      </c>
      <c r="DB2" s="20" t="s">
        <v>178</v>
      </c>
      <c r="DC2" s="26" t="s">
        <v>209</v>
      </c>
      <c r="DD2" s="22" t="str">
        <f>CONCATENATE("New ReHire Confirmation:"," ",BK2," ",BL2)</f>
        <v>New ReHire Confirmation: Simon S</v>
      </c>
      <c r="DE2" s="22" t="s">
        <v>223</v>
      </c>
      <c r="DF2" s="20" t="s">
        <v>179</v>
      </c>
      <c r="DG2" s="20" t="str">
        <f t="shared" ref="DG2" si="2">DF2</f>
        <v>Lanceb1</v>
      </c>
      <c r="DH2" s="20" t="s">
        <v>180</v>
      </c>
      <c r="DI2" s="21" t="s">
        <v>181</v>
      </c>
      <c r="DJ2" s="21" t="s">
        <v>182</v>
      </c>
      <c r="DK2" s="21" t="s">
        <v>183</v>
      </c>
      <c r="DL2" s="21" t="s">
        <v>184</v>
      </c>
      <c r="DM2" s="20" t="s">
        <v>185</v>
      </c>
      <c r="DN2" s="21" t="s">
        <v>186</v>
      </c>
      <c r="DO2" s="21" t="s">
        <v>187</v>
      </c>
      <c r="DP2" s="21" t="s">
        <v>239</v>
      </c>
      <c r="DQ2" s="21" t="s">
        <v>167</v>
      </c>
      <c r="DR2" s="20" t="s">
        <v>188</v>
      </c>
      <c r="DS2" s="21" t="s">
        <v>189</v>
      </c>
      <c r="DT2" s="20" t="s">
        <v>190</v>
      </c>
      <c r="DU2" s="21" t="s">
        <v>191</v>
      </c>
      <c r="DV2" s="20" t="s">
        <v>162</v>
      </c>
      <c r="DW2" s="20" t="s">
        <v>138</v>
      </c>
      <c r="DX2" s="20" t="s">
        <v>139</v>
      </c>
      <c r="DY2" s="20" t="s">
        <v>192</v>
      </c>
      <c r="DZ2" s="20" t="s">
        <v>240</v>
      </c>
      <c r="EA2" s="21" t="s">
        <v>193</v>
      </c>
      <c r="EB2" s="20" t="s">
        <v>162</v>
      </c>
      <c r="EC2" s="20" t="s">
        <v>138</v>
      </c>
      <c r="ED2" s="20" t="s">
        <v>139</v>
      </c>
      <c r="EE2" s="21" t="s">
        <v>194</v>
      </c>
      <c r="EF2" s="23" t="s">
        <v>195</v>
      </c>
      <c r="EG2" s="23" t="s">
        <v>196</v>
      </c>
      <c r="EH2" s="20" t="s">
        <v>197</v>
      </c>
      <c r="EI2" s="27" t="s">
        <v>209</v>
      </c>
      <c r="EJ2" s="20" t="s">
        <v>292</v>
      </c>
      <c r="EK2" s="21" t="s">
        <v>198</v>
      </c>
      <c r="EL2" s="20" t="s">
        <v>199</v>
      </c>
      <c r="EM2" s="20" t="s">
        <v>200</v>
      </c>
      <c r="EN2" s="20" t="s">
        <v>201</v>
      </c>
      <c r="EO2" s="20" t="s">
        <v>155</v>
      </c>
      <c r="EP2" s="20" t="s">
        <v>156</v>
      </c>
      <c r="EQ2" s="20" t="str">
        <f t="shared" ref="EQ2" si="3">CONCATENATE(EO2," ",EP2)</f>
        <v>Aamir K</v>
      </c>
      <c r="ER2" s="21" t="s">
        <v>202</v>
      </c>
      <c r="ES2" s="20" t="s">
        <v>203</v>
      </c>
      <c r="ET2" s="21" t="s">
        <v>209</v>
      </c>
      <c r="EU2" s="20" t="str">
        <f t="shared" ref="EU2:EU13" si="4">CONCATENATE(BK2," ",BL2)</f>
        <v>Simon S</v>
      </c>
      <c r="EV2" s="24" t="s">
        <v>204</v>
      </c>
      <c r="EW2" s="24" t="s">
        <v>204</v>
      </c>
      <c r="EX2" s="24" t="s">
        <v>277</v>
      </c>
      <c r="EY2" s="28" t="s">
        <v>285</v>
      </c>
      <c r="EZ2" s="28" t="s">
        <v>286</v>
      </c>
      <c r="FA2" s="28">
        <v>200</v>
      </c>
      <c r="FB2" s="28">
        <v>2762</v>
      </c>
      <c r="FC2" s="24" t="str">
        <f>CONCATENATE("New Onboard:"," ",BK2," ",BL2)</f>
        <v>New Onboard: Simon S</v>
      </c>
      <c r="FD2" s="24" t="s">
        <v>284</v>
      </c>
      <c r="FE2" s="20" t="s">
        <v>236</v>
      </c>
      <c r="FF2" s="20" t="s">
        <v>236</v>
      </c>
      <c r="FG2" s="20" t="s">
        <v>236</v>
      </c>
      <c r="FH2" s="20" t="str">
        <f>AT2</f>
        <v>Aamir K</v>
      </c>
    </row>
    <row r="3" spans="1:164" s="14" customFormat="1" x14ac:dyDescent="0.25">
      <c r="A3" s="6" t="s">
        <v>243</v>
      </c>
      <c r="B3" s="9" t="s">
        <v>205</v>
      </c>
      <c r="C3" s="7" t="s">
        <v>206</v>
      </c>
      <c r="D3" s="7" t="s">
        <v>133</v>
      </c>
      <c r="E3" s="8" t="s">
        <v>134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  <c r="Q3" s="8"/>
      <c r="R3" s="8"/>
      <c r="S3" s="8"/>
      <c r="T3" s="8"/>
      <c r="U3" s="8"/>
      <c r="V3" s="8"/>
      <c r="W3" s="8"/>
      <c r="X3" s="9"/>
      <c r="Y3" s="8"/>
      <c r="Z3" s="10"/>
      <c r="AA3" s="10"/>
      <c r="AB3" s="10"/>
      <c r="AC3" s="10"/>
      <c r="AD3" s="8"/>
      <c r="AE3" s="8"/>
      <c r="AF3" s="8"/>
      <c r="AG3" s="8" t="s">
        <v>207</v>
      </c>
      <c r="AH3" s="8" t="s">
        <v>153</v>
      </c>
      <c r="AI3" s="8" t="s">
        <v>213</v>
      </c>
      <c r="AJ3" s="8" t="s">
        <v>218</v>
      </c>
      <c r="AK3" s="8" t="s">
        <v>219</v>
      </c>
      <c r="AL3" s="8">
        <v>78701</v>
      </c>
      <c r="AM3" s="8" t="s">
        <v>197</v>
      </c>
      <c r="AN3" s="10"/>
      <c r="AO3" s="10"/>
      <c r="AP3" s="10"/>
      <c r="AQ3" s="10"/>
      <c r="AR3" s="15" t="s">
        <v>155</v>
      </c>
      <c r="AS3" s="15" t="s">
        <v>156</v>
      </c>
      <c r="AT3" s="15" t="str">
        <f t="shared" si="0"/>
        <v>Aamir K</v>
      </c>
      <c r="AU3" s="11" t="s">
        <v>294</v>
      </c>
      <c r="AV3" s="11"/>
      <c r="AW3" s="8"/>
      <c r="AX3" s="10"/>
      <c r="AY3" s="8"/>
      <c r="AZ3" s="8"/>
      <c r="BA3" s="8"/>
      <c r="BB3" s="8"/>
      <c r="BC3" s="8"/>
      <c r="BD3" s="8"/>
      <c r="BE3" s="10"/>
      <c r="BF3" s="8"/>
      <c r="BG3" s="12"/>
      <c r="BH3" s="8"/>
      <c r="BI3" s="8"/>
      <c r="BJ3" s="8" t="s">
        <v>255</v>
      </c>
      <c r="BK3" s="8"/>
      <c r="BL3" s="8"/>
      <c r="BM3" s="9"/>
      <c r="BN3" s="10"/>
      <c r="BO3" s="8"/>
      <c r="BP3" s="10"/>
      <c r="BQ3" s="10"/>
      <c r="BR3" s="8"/>
      <c r="BS3" s="8"/>
      <c r="BT3" s="8"/>
      <c r="BU3" s="8"/>
      <c r="BV3" s="8"/>
      <c r="BW3" s="8">
        <f t="shared" ref="BW3:BW13" si="5">BM3</f>
        <v>0</v>
      </c>
      <c r="BX3" s="10"/>
      <c r="BY3" s="10" t="s">
        <v>169</v>
      </c>
      <c r="BZ3" s="11" t="s">
        <v>295</v>
      </c>
      <c r="CA3" s="11" t="s">
        <v>296</v>
      </c>
      <c r="CB3" s="11" t="s">
        <v>170</v>
      </c>
      <c r="CC3" s="15" t="s">
        <v>145</v>
      </c>
      <c r="CD3" s="10" t="s">
        <v>297</v>
      </c>
      <c r="CE3" s="10" t="s">
        <v>226</v>
      </c>
      <c r="CF3" s="10" t="s">
        <v>298</v>
      </c>
      <c r="CG3" s="10" t="s">
        <v>171</v>
      </c>
      <c r="CH3" s="10" t="s">
        <v>172</v>
      </c>
      <c r="CI3" s="10">
        <v>30</v>
      </c>
      <c r="CJ3" s="10"/>
      <c r="CK3" s="10" t="s">
        <v>222</v>
      </c>
      <c r="CL3" s="8" t="s">
        <v>157</v>
      </c>
      <c r="CM3" s="11" t="s">
        <v>173</v>
      </c>
      <c r="CN3" s="11" t="s">
        <v>174</v>
      </c>
      <c r="CO3" s="11" t="s">
        <v>175</v>
      </c>
      <c r="CP3" s="11" t="s">
        <v>176</v>
      </c>
      <c r="CQ3" s="11" t="s">
        <v>209</v>
      </c>
      <c r="CR3" s="11" t="s">
        <v>235</v>
      </c>
      <c r="CS3" s="11" t="s">
        <v>234</v>
      </c>
      <c r="CT3" s="11" t="str">
        <f t="shared" si="1"/>
        <v>08/07/2023</v>
      </c>
      <c r="CU3" s="11" t="s">
        <v>146</v>
      </c>
      <c r="CV3" s="11" t="s">
        <v>142</v>
      </c>
      <c r="CW3" s="13" t="str">
        <f>CONCATENATE("New Onboard:"," ",BK3," ",BL3)</f>
        <v xml:space="preserve">New Onboard:  </v>
      </c>
      <c r="CX3" s="8" t="s">
        <v>236</v>
      </c>
      <c r="CY3" s="8" t="s">
        <v>236</v>
      </c>
      <c r="CZ3" s="8" t="s">
        <v>177</v>
      </c>
      <c r="DA3" s="8" t="s">
        <v>238</v>
      </c>
      <c r="DB3" s="8" t="s">
        <v>178</v>
      </c>
      <c r="DC3" s="8"/>
      <c r="DD3" s="8"/>
      <c r="DE3" s="8"/>
      <c r="DF3" s="8" t="s">
        <v>179</v>
      </c>
      <c r="DG3" s="8" t="str">
        <f t="shared" ref="DG3:DG4" si="6">DF3</f>
        <v>Lanceb1</v>
      </c>
      <c r="DH3" s="8" t="s">
        <v>180</v>
      </c>
      <c r="DI3" s="10" t="s">
        <v>181</v>
      </c>
      <c r="DJ3" s="10" t="s">
        <v>182</v>
      </c>
      <c r="DK3" s="10" t="s">
        <v>183</v>
      </c>
      <c r="DL3" s="10" t="s">
        <v>184</v>
      </c>
      <c r="DM3" s="8" t="s">
        <v>185</v>
      </c>
      <c r="DN3" s="10" t="s">
        <v>186</v>
      </c>
      <c r="DO3" s="10" t="s">
        <v>187</v>
      </c>
      <c r="DP3" s="10" t="s">
        <v>239</v>
      </c>
      <c r="DQ3" s="10" t="s">
        <v>167</v>
      </c>
      <c r="DR3" s="8" t="s">
        <v>188</v>
      </c>
      <c r="DS3" s="10" t="s">
        <v>189</v>
      </c>
      <c r="DT3" s="8" t="s">
        <v>190</v>
      </c>
      <c r="DU3" s="10" t="s">
        <v>191</v>
      </c>
      <c r="DV3" s="8" t="s">
        <v>162</v>
      </c>
      <c r="DW3" s="8" t="s">
        <v>138</v>
      </c>
      <c r="DX3" s="8" t="s">
        <v>139</v>
      </c>
      <c r="DY3" s="8" t="s">
        <v>192</v>
      </c>
      <c r="DZ3" s="8" t="s">
        <v>240</v>
      </c>
      <c r="EA3" s="10" t="s">
        <v>193</v>
      </c>
      <c r="EB3" s="8" t="s">
        <v>162</v>
      </c>
      <c r="EC3" s="8" t="s">
        <v>138</v>
      </c>
      <c r="ED3" s="8" t="s">
        <v>139</v>
      </c>
      <c r="EE3" s="10" t="s">
        <v>194</v>
      </c>
      <c r="EF3" s="11" t="s">
        <v>195</v>
      </c>
      <c r="EG3" s="11" t="s">
        <v>196</v>
      </c>
      <c r="EH3" s="8" t="s">
        <v>197</v>
      </c>
      <c r="EI3" s="16" t="s">
        <v>209</v>
      </c>
      <c r="EJ3" s="8" t="s">
        <v>292</v>
      </c>
      <c r="EK3" s="10" t="s">
        <v>198</v>
      </c>
      <c r="EL3" s="8" t="s">
        <v>199</v>
      </c>
      <c r="EM3" s="8" t="s">
        <v>200</v>
      </c>
      <c r="EN3" s="8" t="s">
        <v>201</v>
      </c>
      <c r="EO3" s="8" t="s">
        <v>155</v>
      </c>
      <c r="EP3" s="8" t="s">
        <v>156</v>
      </c>
      <c r="EQ3" s="8" t="str">
        <f t="shared" ref="EQ3:EQ4" si="7">CONCATENATE(EO3," ",EP3)</f>
        <v>Aamir K</v>
      </c>
      <c r="ER3" s="10" t="s">
        <v>202</v>
      </c>
      <c r="ES3" s="8" t="s">
        <v>203</v>
      </c>
      <c r="ET3" s="10" t="s">
        <v>209</v>
      </c>
      <c r="EU3" s="8" t="str">
        <f t="shared" si="4"/>
        <v xml:space="preserve"> </v>
      </c>
      <c r="EV3" s="12" t="s">
        <v>204</v>
      </c>
      <c r="EW3" s="12" t="s">
        <v>204</v>
      </c>
      <c r="EX3" s="12" t="s">
        <v>277</v>
      </c>
      <c r="EY3" s="42" t="s">
        <v>285</v>
      </c>
      <c r="EZ3" s="42" t="s">
        <v>286</v>
      </c>
      <c r="FA3" s="42">
        <v>200</v>
      </c>
      <c r="FB3" s="42">
        <v>2762</v>
      </c>
      <c r="FC3" s="12" t="str">
        <f>CONCATENATE("New Onboard:"," ",BK3," ",BL3)</f>
        <v xml:space="preserve">New Onboard:  </v>
      </c>
      <c r="FD3" s="12" t="s">
        <v>284</v>
      </c>
      <c r="FE3" s="8" t="s">
        <v>236</v>
      </c>
      <c r="FF3" s="8" t="s">
        <v>236</v>
      </c>
      <c r="FG3" s="8" t="s">
        <v>236</v>
      </c>
      <c r="FH3" s="8" t="str">
        <f>AT3</f>
        <v>Aamir K</v>
      </c>
    </row>
    <row r="4" spans="1:164" s="41" customFormat="1" x14ac:dyDescent="0.25">
      <c r="A4" s="30" t="s">
        <v>244</v>
      </c>
      <c r="B4" s="31" t="s">
        <v>205</v>
      </c>
      <c r="C4" s="32" t="s">
        <v>206</v>
      </c>
      <c r="D4" s="32" t="s">
        <v>133</v>
      </c>
      <c r="E4" s="33" t="s">
        <v>134</v>
      </c>
      <c r="F4" s="33"/>
      <c r="G4" s="33"/>
      <c r="H4" s="33"/>
      <c r="I4" s="33"/>
      <c r="J4" s="33"/>
      <c r="K4" s="33"/>
      <c r="L4" s="33"/>
      <c r="M4" s="33"/>
      <c r="N4" s="31"/>
      <c r="O4" s="33"/>
      <c r="P4" s="33"/>
      <c r="Q4" s="33"/>
      <c r="R4" s="33"/>
      <c r="S4" s="33"/>
      <c r="T4" s="33"/>
      <c r="U4" s="33"/>
      <c r="V4" s="33"/>
      <c r="W4" s="33"/>
      <c r="X4" s="31"/>
      <c r="Y4" s="33"/>
      <c r="Z4" s="34"/>
      <c r="AA4" s="34"/>
      <c r="AB4" s="34"/>
      <c r="AC4" s="34"/>
      <c r="AD4" s="33"/>
      <c r="AE4" s="33"/>
      <c r="AF4" s="33"/>
      <c r="AG4" s="33" t="s">
        <v>207</v>
      </c>
      <c r="AH4" s="33" t="s">
        <v>153</v>
      </c>
      <c r="AI4" s="35" t="s">
        <v>215</v>
      </c>
      <c r="AJ4" s="33" t="s">
        <v>246</v>
      </c>
      <c r="AK4" s="33" t="s">
        <v>247</v>
      </c>
      <c r="AL4" s="33">
        <v>78702</v>
      </c>
      <c r="AM4" s="33" t="s">
        <v>248</v>
      </c>
      <c r="AN4" s="34" t="s">
        <v>220</v>
      </c>
      <c r="AO4" s="34" t="s">
        <v>293</v>
      </c>
      <c r="AP4" s="34" t="s">
        <v>154</v>
      </c>
      <c r="AQ4" s="34" t="s">
        <v>225</v>
      </c>
      <c r="AR4" s="35" t="s">
        <v>155</v>
      </c>
      <c r="AS4" s="35" t="s">
        <v>156</v>
      </c>
      <c r="AT4" s="35" t="str">
        <f t="shared" si="0"/>
        <v>Aamir K</v>
      </c>
      <c r="AU4" s="36" t="s">
        <v>294</v>
      </c>
      <c r="AV4" s="36" t="s">
        <v>222</v>
      </c>
      <c r="AW4" s="33" t="s">
        <v>157</v>
      </c>
      <c r="AX4" s="34" t="s">
        <v>158</v>
      </c>
      <c r="AY4" s="33" t="s">
        <v>159</v>
      </c>
      <c r="AZ4" s="33" t="s">
        <v>160</v>
      </c>
      <c r="BA4" s="33" t="s">
        <v>161</v>
      </c>
      <c r="BB4" s="33" t="s">
        <v>162</v>
      </c>
      <c r="BC4" s="33" t="s">
        <v>138</v>
      </c>
      <c r="BD4" s="33" t="s">
        <v>139</v>
      </c>
      <c r="BE4" s="34">
        <v>560038</v>
      </c>
      <c r="BF4" s="33" t="str">
        <f>AZ4</f>
        <v>Hyderabad</v>
      </c>
      <c r="BG4" s="33" t="s">
        <v>223</v>
      </c>
      <c r="BH4" s="33" t="s">
        <v>223</v>
      </c>
      <c r="BI4" s="33" t="s">
        <v>163</v>
      </c>
      <c r="BJ4" s="33" t="s">
        <v>254</v>
      </c>
      <c r="BK4" s="33" t="s">
        <v>300</v>
      </c>
      <c r="BL4" s="33" t="s">
        <v>156</v>
      </c>
      <c r="BM4" s="31" t="str">
        <f>CONCATENATE(BK4,"",BL4,"@lancesoft.com")</f>
        <v>WalshK@lancesoft.com</v>
      </c>
      <c r="BN4" s="34">
        <v>9876615106</v>
      </c>
      <c r="BO4" s="33" t="s">
        <v>164</v>
      </c>
      <c r="BP4" s="34" t="s">
        <v>160</v>
      </c>
      <c r="BQ4" s="34" t="s">
        <v>165</v>
      </c>
      <c r="BR4" s="33">
        <v>515745</v>
      </c>
      <c r="BS4" s="33" t="s">
        <v>138</v>
      </c>
      <c r="BT4" s="33" t="s">
        <v>166</v>
      </c>
      <c r="BU4" s="33" t="s">
        <v>167</v>
      </c>
      <c r="BV4" s="33" t="s">
        <v>168</v>
      </c>
      <c r="BW4" s="33" t="str">
        <f t="shared" si="5"/>
        <v>WalshK@lancesoft.com</v>
      </c>
      <c r="BX4" s="34"/>
      <c r="BY4" s="34" t="s">
        <v>169</v>
      </c>
      <c r="BZ4" s="36" t="s">
        <v>295</v>
      </c>
      <c r="CA4" s="36" t="s">
        <v>296</v>
      </c>
      <c r="CB4" s="36" t="s">
        <v>170</v>
      </c>
      <c r="CC4" s="35" t="s">
        <v>145</v>
      </c>
      <c r="CD4" s="34" t="s">
        <v>297</v>
      </c>
      <c r="CE4" s="34" t="s">
        <v>226</v>
      </c>
      <c r="CF4" s="34" t="s">
        <v>298</v>
      </c>
      <c r="CG4" s="34" t="s">
        <v>301</v>
      </c>
      <c r="CH4" s="34" t="s">
        <v>172</v>
      </c>
      <c r="CI4" s="34">
        <v>30</v>
      </c>
      <c r="CJ4" s="34" t="s">
        <v>229</v>
      </c>
      <c r="CK4" s="34" t="s">
        <v>222</v>
      </c>
      <c r="CL4" s="33" t="s">
        <v>157</v>
      </c>
      <c r="CM4" s="36" t="s">
        <v>173</v>
      </c>
      <c r="CN4" s="36" t="s">
        <v>174</v>
      </c>
      <c r="CO4" s="36" t="s">
        <v>175</v>
      </c>
      <c r="CP4" s="36" t="s">
        <v>176</v>
      </c>
      <c r="CQ4" s="36" t="s">
        <v>209</v>
      </c>
      <c r="CR4" s="36" t="s">
        <v>235</v>
      </c>
      <c r="CS4" s="36" t="s">
        <v>234</v>
      </c>
      <c r="CT4" s="36" t="str">
        <f t="shared" si="1"/>
        <v>08/07/2023</v>
      </c>
      <c r="CU4" s="36" t="s">
        <v>146</v>
      </c>
      <c r="CV4" s="36" t="s">
        <v>142</v>
      </c>
      <c r="CW4" s="38" t="str">
        <f>CONCATENATE("New Onboard:"," ",BK4," ",BL4)</f>
        <v>New Onboard: Walsh K</v>
      </c>
      <c r="CX4" s="33" t="s">
        <v>236</v>
      </c>
      <c r="CY4" s="33" t="s">
        <v>236</v>
      </c>
      <c r="CZ4" s="33" t="s">
        <v>177</v>
      </c>
      <c r="DA4" s="33" t="s">
        <v>238</v>
      </c>
      <c r="DB4" s="33" t="s">
        <v>178</v>
      </c>
      <c r="DC4" s="33"/>
      <c r="DD4" s="33"/>
      <c r="DE4" s="33"/>
      <c r="DF4" s="33" t="s">
        <v>179</v>
      </c>
      <c r="DG4" s="33" t="str">
        <f t="shared" si="6"/>
        <v>Lanceb1</v>
      </c>
      <c r="DH4" s="33" t="s">
        <v>180</v>
      </c>
      <c r="DI4" s="34" t="s">
        <v>181</v>
      </c>
      <c r="DJ4" s="34" t="s">
        <v>182</v>
      </c>
      <c r="DK4" s="34" t="s">
        <v>183</v>
      </c>
      <c r="DL4" s="34" t="s">
        <v>184</v>
      </c>
      <c r="DM4" s="33" t="s">
        <v>185</v>
      </c>
      <c r="DN4" s="34" t="s">
        <v>186</v>
      </c>
      <c r="DO4" s="34" t="s">
        <v>187</v>
      </c>
      <c r="DP4" s="34" t="s">
        <v>239</v>
      </c>
      <c r="DQ4" s="34" t="s">
        <v>167</v>
      </c>
      <c r="DR4" s="33" t="s">
        <v>188</v>
      </c>
      <c r="DS4" s="34" t="s">
        <v>189</v>
      </c>
      <c r="DT4" s="33" t="s">
        <v>190</v>
      </c>
      <c r="DU4" s="34" t="s">
        <v>191</v>
      </c>
      <c r="DV4" s="33" t="s">
        <v>162</v>
      </c>
      <c r="DW4" s="33" t="s">
        <v>138</v>
      </c>
      <c r="DX4" s="33" t="s">
        <v>139</v>
      </c>
      <c r="DY4" s="33" t="s">
        <v>192</v>
      </c>
      <c r="DZ4" s="33" t="s">
        <v>240</v>
      </c>
      <c r="EA4" s="34" t="s">
        <v>193</v>
      </c>
      <c r="EB4" s="33" t="s">
        <v>162</v>
      </c>
      <c r="EC4" s="33" t="s">
        <v>138</v>
      </c>
      <c r="ED4" s="33" t="s">
        <v>139</v>
      </c>
      <c r="EE4" s="34" t="s">
        <v>194</v>
      </c>
      <c r="EF4" s="36" t="s">
        <v>195</v>
      </c>
      <c r="EG4" s="36" t="s">
        <v>196</v>
      </c>
      <c r="EH4" s="33" t="s">
        <v>197</v>
      </c>
      <c r="EI4" s="39" t="s">
        <v>209</v>
      </c>
      <c r="EJ4" s="33" t="s">
        <v>292</v>
      </c>
      <c r="EK4" s="34" t="s">
        <v>198</v>
      </c>
      <c r="EL4" s="33" t="s">
        <v>199</v>
      </c>
      <c r="EM4" s="33" t="s">
        <v>200</v>
      </c>
      <c r="EN4" s="33" t="s">
        <v>201</v>
      </c>
      <c r="EO4" s="33" t="s">
        <v>155</v>
      </c>
      <c r="EP4" s="33" t="s">
        <v>156</v>
      </c>
      <c r="EQ4" s="33" t="str">
        <f t="shared" si="7"/>
        <v>Aamir K</v>
      </c>
      <c r="ER4" s="34" t="s">
        <v>202</v>
      </c>
      <c r="ES4" s="33" t="s">
        <v>203</v>
      </c>
      <c r="ET4" s="34" t="s">
        <v>209</v>
      </c>
      <c r="EU4" s="33" t="str">
        <f t="shared" si="4"/>
        <v>Walsh K</v>
      </c>
      <c r="EV4" s="37" t="s">
        <v>204</v>
      </c>
      <c r="EW4" s="37" t="s">
        <v>204</v>
      </c>
      <c r="EX4" s="37" t="s">
        <v>277</v>
      </c>
      <c r="EY4" s="40" t="s">
        <v>285</v>
      </c>
      <c r="EZ4" s="40" t="s">
        <v>286</v>
      </c>
      <c r="FA4" s="40">
        <v>200</v>
      </c>
      <c r="FB4" s="40">
        <v>2762</v>
      </c>
      <c r="FC4" s="37" t="str">
        <f>CONCATENATE("New Onboard:"," ",BK4," ",BL4)</f>
        <v>New Onboard: Walsh K</v>
      </c>
      <c r="FD4" s="37" t="s">
        <v>284</v>
      </c>
      <c r="FE4" s="33" t="s">
        <v>236</v>
      </c>
      <c r="FF4" s="33" t="s">
        <v>236</v>
      </c>
      <c r="FG4" s="33" t="s">
        <v>236</v>
      </c>
      <c r="FH4" s="33" t="str">
        <f>AT4</f>
        <v>Aamir K</v>
      </c>
    </row>
    <row r="5" spans="1:164" s="14" customFormat="1" x14ac:dyDescent="0.25">
      <c r="A5" s="6" t="s">
        <v>245</v>
      </c>
      <c r="B5" s="9" t="s">
        <v>205</v>
      </c>
      <c r="C5" s="7" t="s">
        <v>206</v>
      </c>
      <c r="D5" s="7" t="s">
        <v>133</v>
      </c>
      <c r="E5" s="8" t="s">
        <v>134</v>
      </c>
      <c r="F5" s="8"/>
      <c r="G5" s="8"/>
      <c r="H5" s="8"/>
      <c r="I5" s="8"/>
      <c r="J5" s="8"/>
      <c r="K5" s="8"/>
      <c r="L5" s="8"/>
      <c r="M5" s="8"/>
      <c r="N5" s="9"/>
      <c r="O5" s="8"/>
      <c r="P5" s="8"/>
      <c r="Q5" s="8"/>
      <c r="R5" s="8"/>
      <c r="S5" s="8"/>
      <c r="T5" s="8"/>
      <c r="U5" s="8"/>
      <c r="V5" s="8"/>
      <c r="W5" s="8"/>
      <c r="X5" s="9"/>
      <c r="Y5" s="8"/>
      <c r="Z5" s="10"/>
      <c r="AA5" s="10"/>
      <c r="AB5" s="10"/>
      <c r="AC5" s="10"/>
      <c r="AD5" s="8"/>
      <c r="AE5" s="8"/>
      <c r="AF5" s="8"/>
      <c r="AG5" s="8" t="s">
        <v>207</v>
      </c>
      <c r="AH5" s="8" t="s">
        <v>153</v>
      </c>
      <c r="AI5" s="15" t="s">
        <v>215</v>
      </c>
      <c r="AJ5" s="8" t="s">
        <v>246</v>
      </c>
      <c r="AK5" s="8" t="s">
        <v>247</v>
      </c>
      <c r="AL5" s="8">
        <v>78702</v>
      </c>
      <c r="AM5" s="8" t="s">
        <v>248</v>
      </c>
      <c r="AN5" s="10"/>
      <c r="AO5" s="10"/>
      <c r="AP5" s="10"/>
      <c r="AQ5" s="10"/>
      <c r="AR5" s="15" t="s">
        <v>155</v>
      </c>
      <c r="AS5" s="15" t="s">
        <v>156</v>
      </c>
      <c r="AT5" s="15" t="str">
        <f t="shared" si="0"/>
        <v>Aamir K</v>
      </c>
      <c r="AU5" s="11" t="s">
        <v>294</v>
      </c>
      <c r="AV5" s="11"/>
      <c r="AW5" s="8"/>
      <c r="AX5" s="10"/>
      <c r="AY5" s="8"/>
      <c r="AZ5" s="8"/>
      <c r="BA5" s="8"/>
      <c r="BB5" s="8"/>
      <c r="BC5" s="8"/>
      <c r="BD5" s="8"/>
      <c r="BE5" s="10"/>
      <c r="BF5" s="8"/>
      <c r="BG5" s="12"/>
      <c r="BH5" s="8"/>
      <c r="BI5" s="8"/>
      <c r="BJ5" s="8" t="s">
        <v>255</v>
      </c>
      <c r="BK5" s="8"/>
      <c r="BL5" s="8"/>
      <c r="BM5" s="9"/>
      <c r="BN5" s="10"/>
      <c r="BO5" s="8"/>
      <c r="BP5" s="10"/>
      <c r="BQ5" s="10"/>
      <c r="BR5" s="8"/>
      <c r="BS5" s="8"/>
      <c r="BT5" s="8"/>
      <c r="BU5" s="8"/>
      <c r="BV5" s="8"/>
      <c r="BW5" s="8">
        <f t="shared" si="5"/>
        <v>0</v>
      </c>
      <c r="BX5" s="10"/>
      <c r="BY5" s="10" t="s">
        <v>169</v>
      </c>
      <c r="BZ5" s="11" t="s">
        <v>295</v>
      </c>
      <c r="CA5" s="11" t="s">
        <v>296</v>
      </c>
      <c r="CB5" s="11" t="s">
        <v>170</v>
      </c>
      <c r="CC5" s="15" t="s">
        <v>145</v>
      </c>
      <c r="CD5" s="10" t="s">
        <v>297</v>
      </c>
      <c r="CE5" s="10" t="s">
        <v>226</v>
      </c>
      <c r="CF5" s="10" t="s">
        <v>298</v>
      </c>
      <c r="CG5" s="10" t="s">
        <v>171</v>
      </c>
      <c r="CH5" s="10" t="s">
        <v>172</v>
      </c>
      <c r="CI5" s="10">
        <v>30</v>
      </c>
      <c r="CJ5" s="10" t="s">
        <v>229</v>
      </c>
      <c r="CK5" s="10" t="s">
        <v>222</v>
      </c>
      <c r="CL5" s="8" t="s">
        <v>157</v>
      </c>
      <c r="CM5" s="11" t="s">
        <v>173</v>
      </c>
      <c r="CN5" s="11" t="s">
        <v>174</v>
      </c>
      <c r="CO5" s="11" t="s">
        <v>175</v>
      </c>
      <c r="CP5" s="11" t="s">
        <v>176</v>
      </c>
      <c r="CQ5" s="11" t="s">
        <v>209</v>
      </c>
      <c r="CR5" s="11" t="s">
        <v>235</v>
      </c>
      <c r="CS5" s="11" t="s">
        <v>234</v>
      </c>
      <c r="CT5" s="11" t="str">
        <f t="shared" si="1"/>
        <v>08/07/2023</v>
      </c>
      <c r="CU5" s="11" t="s">
        <v>146</v>
      </c>
      <c r="CV5" s="11" t="s">
        <v>142</v>
      </c>
      <c r="CW5" s="13" t="str">
        <f>CONCATENATE("New Onboard:"," ",BK5," ",BL5)</f>
        <v xml:space="preserve">New Onboard:  </v>
      </c>
      <c r="CX5" s="8" t="s">
        <v>236</v>
      </c>
      <c r="CY5" s="8" t="s">
        <v>236</v>
      </c>
      <c r="CZ5" s="8" t="s">
        <v>177</v>
      </c>
      <c r="DA5" s="8" t="s">
        <v>238</v>
      </c>
      <c r="DB5" s="8" t="s">
        <v>178</v>
      </c>
      <c r="DC5" s="8"/>
      <c r="DD5" s="8"/>
      <c r="DE5" s="8"/>
      <c r="DF5" s="8" t="s">
        <v>179</v>
      </c>
      <c r="DG5" s="8" t="str">
        <f t="shared" ref="DG5" si="8">DF5</f>
        <v>Lanceb1</v>
      </c>
      <c r="DH5" s="8" t="s">
        <v>180</v>
      </c>
      <c r="DI5" s="10" t="s">
        <v>181</v>
      </c>
      <c r="DJ5" s="10" t="s">
        <v>182</v>
      </c>
      <c r="DK5" s="10" t="s">
        <v>183</v>
      </c>
      <c r="DL5" s="10" t="s">
        <v>184</v>
      </c>
      <c r="DM5" s="8" t="s">
        <v>185</v>
      </c>
      <c r="DN5" s="10" t="s">
        <v>186</v>
      </c>
      <c r="DO5" s="10" t="s">
        <v>187</v>
      </c>
      <c r="DP5" s="10" t="s">
        <v>239</v>
      </c>
      <c r="DQ5" s="10" t="s">
        <v>167</v>
      </c>
      <c r="DR5" s="8" t="s">
        <v>188</v>
      </c>
      <c r="DS5" s="10" t="s">
        <v>189</v>
      </c>
      <c r="DT5" s="8" t="s">
        <v>190</v>
      </c>
      <c r="DU5" s="10" t="s">
        <v>191</v>
      </c>
      <c r="DV5" s="8" t="s">
        <v>162</v>
      </c>
      <c r="DW5" s="8" t="s">
        <v>138</v>
      </c>
      <c r="DX5" s="8" t="s">
        <v>139</v>
      </c>
      <c r="DY5" s="8" t="s">
        <v>192</v>
      </c>
      <c r="DZ5" s="8" t="s">
        <v>240</v>
      </c>
      <c r="EA5" s="10" t="s">
        <v>193</v>
      </c>
      <c r="EB5" s="8" t="s">
        <v>162</v>
      </c>
      <c r="EC5" s="8" t="s">
        <v>138</v>
      </c>
      <c r="ED5" s="8" t="s">
        <v>139</v>
      </c>
      <c r="EE5" s="10" t="s">
        <v>194</v>
      </c>
      <c r="EF5" s="11" t="s">
        <v>195</v>
      </c>
      <c r="EG5" s="11" t="s">
        <v>196</v>
      </c>
      <c r="EH5" s="8" t="s">
        <v>197</v>
      </c>
      <c r="EI5" s="16" t="s">
        <v>209</v>
      </c>
      <c r="EJ5" s="8" t="s">
        <v>292</v>
      </c>
      <c r="EK5" s="10" t="s">
        <v>198</v>
      </c>
      <c r="EL5" s="8" t="s">
        <v>199</v>
      </c>
      <c r="EM5" s="8" t="s">
        <v>200</v>
      </c>
      <c r="EN5" s="8" t="s">
        <v>201</v>
      </c>
      <c r="EO5" s="8" t="s">
        <v>155</v>
      </c>
      <c r="EP5" s="8" t="s">
        <v>156</v>
      </c>
      <c r="EQ5" s="8" t="str">
        <f t="shared" ref="EQ5" si="9">CONCATENATE(EO5," ",EP5)</f>
        <v>Aamir K</v>
      </c>
      <c r="ER5" s="10" t="s">
        <v>202</v>
      </c>
      <c r="ES5" s="8" t="s">
        <v>203</v>
      </c>
      <c r="ET5" s="10" t="s">
        <v>209</v>
      </c>
      <c r="EU5" s="8" t="str">
        <f t="shared" si="4"/>
        <v xml:space="preserve"> </v>
      </c>
      <c r="EV5" s="12" t="s">
        <v>204</v>
      </c>
      <c r="EW5" s="12" t="s">
        <v>204</v>
      </c>
      <c r="EX5" s="12" t="s">
        <v>277</v>
      </c>
      <c r="EY5" s="42" t="s">
        <v>285</v>
      </c>
      <c r="EZ5" s="42" t="s">
        <v>286</v>
      </c>
      <c r="FA5" s="42">
        <v>200</v>
      </c>
      <c r="FB5" s="42">
        <v>2762</v>
      </c>
      <c r="FC5" s="12" t="str">
        <f>CONCATENATE("New Onboard:"," ",BK5," ",BL5)</f>
        <v xml:space="preserve">New Onboard:  </v>
      </c>
      <c r="FD5" s="12" t="s">
        <v>284</v>
      </c>
      <c r="FE5" s="8" t="s">
        <v>236</v>
      </c>
      <c r="FF5" s="8" t="s">
        <v>236</v>
      </c>
      <c r="FG5" s="8" t="s">
        <v>236</v>
      </c>
      <c r="FH5" s="8" t="str">
        <f>AT5</f>
        <v>Aamir K</v>
      </c>
    </row>
    <row r="6" spans="1:164" s="14" customFormat="1" x14ac:dyDescent="0.25">
      <c r="A6" s="6" t="s">
        <v>250</v>
      </c>
      <c r="B6" s="9" t="s">
        <v>205</v>
      </c>
      <c r="C6" s="7" t="s">
        <v>206</v>
      </c>
      <c r="D6" s="7" t="s">
        <v>133</v>
      </c>
      <c r="E6" s="8" t="s">
        <v>134</v>
      </c>
      <c r="F6" s="8"/>
      <c r="G6" s="8"/>
      <c r="H6" s="8"/>
      <c r="I6" s="8"/>
      <c r="J6" s="8"/>
      <c r="K6" s="8"/>
      <c r="L6" s="8"/>
      <c r="M6" s="8"/>
      <c r="N6" s="9"/>
      <c r="O6" s="8"/>
      <c r="P6" s="8"/>
      <c r="Q6" s="8"/>
      <c r="R6" s="8"/>
      <c r="S6" s="8"/>
      <c r="T6" s="8"/>
      <c r="U6" s="8"/>
      <c r="V6" s="8"/>
      <c r="W6" s="8"/>
      <c r="X6" s="9"/>
      <c r="Y6" s="8"/>
      <c r="Z6" s="10"/>
      <c r="AA6" s="10"/>
      <c r="AB6" s="10"/>
      <c r="AC6" s="10"/>
      <c r="AD6" s="8"/>
      <c r="AE6" s="8"/>
      <c r="AF6" s="8"/>
      <c r="AG6" s="8" t="s">
        <v>207</v>
      </c>
      <c r="AH6" s="8" t="s">
        <v>153</v>
      </c>
      <c r="AI6" s="15" t="s">
        <v>215</v>
      </c>
      <c r="AJ6" s="8" t="s">
        <v>246</v>
      </c>
      <c r="AK6" s="8" t="s">
        <v>247</v>
      </c>
      <c r="AL6" s="8">
        <v>78702</v>
      </c>
      <c r="AM6" s="8" t="s">
        <v>248</v>
      </c>
      <c r="AN6" s="10"/>
      <c r="AO6" s="10"/>
      <c r="AP6" s="10"/>
      <c r="AQ6" s="10"/>
      <c r="AR6" s="15" t="s">
        <v>155</v>
      </c>
      <c r="AS6" s="15" t="s">
        <v>156</v>
      </c>
      <c r="AT6" s="15" t="str">
        <f t="shared" si="0"/>
        <v>Aamir K</v>
      </c>
      <c r="AU6" s="11" t="s">
        <v>294</v>
      </c>
      <c r="AV6" s="11"/>
      <c r="AW6" s="8"/>
      <c r="AX6" s="10"/>
      <c r="AY6" s="8"/>
      <c r="AZ6" s="8"/>
      <c r="BA6" s="8"/>
      <c r="BB6" s="8"/>
      <c r="BC6" s="8"/>
      <c r="BD6" s="8"/>
      <c r="BE6" s="10"/>
      <c r="BF6" s="8"/>
      <c r="BG6" s="12"/>
      <c r="BH6" s="8"/>
      <c r="BI6" s="8"/>
      <c r="BJ6" s="8" t="s">
        <v>256</v>
      </c>
      <c r="BK6" s="8"/>
      <c r="BL6" s="8"/>
      <c r="BM6" s="9"/>
      <c r="BN6" s="10"/>
      <c r="BO6" s="8"/>
      <c r="BP6" s="10"/>
      <c r="BQ6" s="10"/>
      <c r="BR6" s="8"/>
      <c r="BS6" s="8"/>
      <c r="BT6" s="8"/>
      <c r="BU6" s="8"/>
      <c r="BV6" s="8"/>
      <c r="BW6" s="8">
        <f t="shared" si="5"/>
        <v>0</v>
      </c>
      <c r="BX6" s="10"/>
      <c r="BY6" s="10" t="s">
        <v>169</v>
      </c>
      <c r="BZ6" s="11" t="s">
        <v>295</v>
      </c>
      <c r="CA6" s="11" t="s">
        <v>296</v>
      </c>
      <c r="CB6" s="11" t="s">
        <v>170</v>
      </c>
      <c r="CC6" s="15" t="s">
        <v>145</v>
      </c>
      <c r="CD6" s="10" t="s">
        <v>297</v>
      </c>
      <c r="CE6" s="10" t="s">
        <v>226</v>
      </c>
      <c r="CF6" s="10" t="s">
        <v>298</v>
      </c>
      <c r="CG6" s="10" t="s">
        <v>171</v>
      </c>
      <c r="CH6" s="10" t="s">
        <v>172</v>
      </c>
      <c r="CI6" s="10">
        <v>30</v>
      </c>
      <c r="CJ6" s="10" t="s">
        <v>229</v>
      </c>
      <c r="CK6" s="10" t="s">
        <v>222</v>
      </c>
      <c r="CL6" s="8" t="s">
        <v>157</v>
      </c>
      <c r="CM6" s="11" t="s">
        <v>173</v>
      </c>
      <c r="CN6" s="11" t="s">
        <v>174</v>
      </c>
      <c r="CO6" s="11" t="s">
        <v>175</v>
      </c>
      <c r="CP6" s="11" t="s">
        <v>176</v>
      </c>
      <c r="CQ6" s="11" t="s">
        <v>209</v>
      </c>
      <c r="CR6" s="11" t="s">
        <v>235</v>
      </c>
      <c r="CS6" s="11" t="s">
        <v>234</v>
      </c>
      <c r="CT6" s="11" t="str">
        <f t="shared" si="1"/>
        <v>08/07/2023</v>
      </c>
      <c r="CU6" s="11" t="s">
        <v>146</v>
      </c>
      <c r="CV6" s="11" t="s">
        <v>142</v>
      </c>
      <c r="CW6" s="13" t="str">
        <f>CONCATENATE("New Onboard:"," ",BK6," ",BL6)</f>
        <v xml:space="preserve">New Onboard:  </v>
      </c>
      <c r="CX6" s="8" t="s">
        <v>236</v>
      </c>
      <c r="CY6" s="8" t="s">
        <v>236</v>
      </c>
      <c r="CZ6" s="8" t="s">
        <v>177</v>
      </c>
      <c r="DA6" s="8" t="s">
        <v>238</v>
      </c>
      <c r="DB6" s="8" t="s">
        <v>178</v>
      </c>
      <c r="DC6" s="8"/>
      <c r="DD6" s="8"/>
      <c r="DE6" s="8"/>
      <c r="DF6" s="8" t="s">
        <v>179</v>
      </c>
      <c r="DG6" s="8" t="str">
        <f t="shared" ref="DG6:DG7" si="10">DF6</f>
        <v>Lanceb1</v>
      </c>
      <c r="DH6" s="8" t="s">
        <v>180</v>
      </c>
      <c r="DI6" s="10" t="s">
        <v>181</v>
      </c>
      <c r="DJ6" s="10" t="s">
        <v>182</v>
      </c>
      <c r="DK6" s="10" t="s">
        <v>183</v>
      </c>
      <c r="DL6" s="10" t="s">
        <v>184</v>
      </c>
      <c r="DM6" s="8" t="s">
        <v>185</v>
      </c>
      <c r="DN6" s="10" t="s">
        <v>186</v>
      </c>
      <c r="DO6" s="10" t="s">
        <v>187</v>
      </c>
      <c r="DP6" s="10" t="s">
        <v>239</v>
      </c>
      <c r="DQ6" s="10" t="s">
        <v>167</v>
      </c>
      <c r="DR6" s="8" t="s">
        <v>188</v>
      </c>
      <c r="DS6" s="10" t="s">
        <v>189</v>
      </c>
      <c r="DT6" s="8" t="s">
        <v>190</v>
      </c>
      <c r="DU6" s="10" t="s">
        <v>191</v>
      </c>
      <c r="DV6" s="8" t="s">
        <v>162</v>
      </c>
      <c r="DW6" s="8" t="s">
        <v>138</v>
      </c>
      <c r="DX6" s="8" t="s">
        <v>139</v>
      </c>
      <c r="DY6" s="8" t="s">
        <v>192</v>
      </c>
      <c r="DZ6" s="8" t="s">
        <v>240</v>
      </c>
      <c r="EA6" s="10" t="s">
        <v>193</v>
      </c>
      <c r="EB6" s="8" t="s">
        <v>162</v>
      </c>
      <c r="EC6" s="8" t="s">
        <v>138</v>
      </c>
      <c r="ED6" s="8" t="s">
        <v>139</v>
      </c>
      <c r="EE6" s="10" t="s">
        <v>194</v>
      </c>
      <c r="EF6" s="11" t="s">
        <v>195</v>
      </c>
      <c r="EG6" s="11" t="s">
        <v>196</v>
      </c>
      <c r="EH6" s="8" t="s">
        <v>197</v>
      </c>
      <c r="EI6" s="16" t="s">
        <v>209</v>
      </c>
      <c r="EJ6" s="8" t="s">
        <v>292</v>
      </c>
      <c r="EK6" s="10" t="s">
        <v>198</v>
      </c>
      <c r="EL6" s="8" t="s">
        <v>199</v>
      </c>
      <c r="EM6" s="8" t="s">
        <v>200</v>
      </c>
      <c r="EN6" s="8" t="s">
        <v>201</v>
      </c>
      <c r="EO6" s="8" t="s">
        <v>155</v>
      </c>
      <c r="EP6" s="8" t="s">
        <v>156</v>
      </c>
      <c r="EQ6" s="8" t="str">
        <f t="shared" ref="EQ6:EQ7" si="11">CONCATENATE(EO6," ",EP6)</f>
        <v>Aamir K</v>
      </c>
      <c r="ER6" s="10" t="s">
        <v>202</v>
      </c>
      <c r="ES6" s="8" t="s">
        <v>203</v>
      </c>
      <c r="ET6" s="10" t="s">
        <v>209</v>
      </c>
      <c r="EU6" s="8" t="str">
        <f t="shared" si="4"/>
        <v xml:space="preserve"> </v>
      </c>
      <c r="EV6" s="12" t="s">
        <v>204</v>
      </c>
      <c r="EW6" s="12" t="s">
        <v>204</v>
      </c>
      <c r="EX6" s="12" t="s">
        <v>277</v>
      </c>
      <c r="EY6" s="42" t="s">
        <v>285</v>
      </c>
      <c r="EZ6" s="42" t="s">
        <v>286</v>
      </c>
      <c r="FA6" s="42">
        <v>200</v>
      </c>
      <c r="FB6" s="42">
        <v>2762</v>
      </c>
      <c r="FC6" s="12" t="str">
        <f>CONCATENATE("New Onboard:"," ",BK6," ",BL6)</f>
        <v xml:space="preserve">New Onboard:  </v>
      </c>
      <c r="FD6" s="12" t="s">
        <v>284</v>
      </c>
      <c r="FE6" s="8" t="s">
        <v>236</v>
      </c>
      <c r="FF6" s="8" t="s">
        <v>236</v>
      </c>
      <c r="FG6" s="8" t="s">
        <v>236</v>
      </c>
      <c r="FH6" s="8" t="str">
        <f>AT6</f>
        <v>Aamir K</v>
      </c>
    </row>
    <row r="7" spans="1:164" s="29" customFormat="1" x14ac:dyDescent="0.25">
      <c r="A7" s="17" t="s">
        <v>251</v>
      </c>
      <c r="B7" s="18" t="s">
        <v>205</v>
      </c>
      <c r="C7" s="19" t="s">
        <v>206</v>
      </c>
      <c r="D7" s="19" t="s">
        <v>133</v>
      </c>
      <c r="E7" s="20" t="s">
        <v>260</v>
      </c>
      <c r="F7" s="20"/>
      <c r="G7" s="20"/>
      <c r="H7" s="20"/>
      <c r="I7" s="20"/>
      <c r="J7" s="20"/>
      <c r="K7" s="20"/>
      <c r="L7" s="20"/>
      <c r="M7" s="20"/>
      <c r="N7" s="18"/>
      <c r="O7" s="20"/>
      <c r="P7" s="20"/>
      <c r="Q7" s="20"/>
      <c r="R7" s="20"/>
      <c r="S7" s="20"/>
      <c r="T7" s="20"/>
      <c r="U7" s="20"/>
      <c r="V7" s="20"/>
      <c r="W7" s="20"/>
      <c r="X7" s="18"/>
      <c r="Y7" s="20"/>
      <c r="Z7" s="21"/>
      <c r="AA7" s="21"/>
      <c r="AB7" s="21"/>
      <c r="AC7" s="21"/>
      <c r="AD7" s="20"/>
      <c r="AE7" s="20"/>
      <c r="AF7" s="20"/>
      <c r="AG7" s="20" t="s">
        <v>207</v>
      </c>
      <c r="AH7" s="20" t="s">
        <v>153</v>
      </c>
      <c r="AI7" s="22" t="s">
        <v>214</v>
      </c>
      <c r="AJ7" s="20" t="s">
        <v>257</v>
      </c>
      <c r="AK7" s="20" t="s">
        <v>258</v>
      </c>
      <c r="AL7" s="20"/>
      <c r="AM7" s="20" t="s">
        <v>299</v>
      </c>
      <c r="AN7" s="21" t="s">
        <v>220</v>
      </c>
      <c r="AO7" s="21" t="s">
        <v>293</v>
      </c>
      <c r="AP7" s="21" t="s">
        <v>154</v>
      </c>
      <c r="AQ7" s="21" t="s">
        <v>225</v>
      </c>
      <c r="AR7" s="22"/>
      <c r="AS7" s="22"/>
      <c r="AT7" s="22"/>
      <c r="AU7" s="23" t="s">
        <v>294</v>
      </c>
      <c r="AV7" s="23"/>
      <c r="AW7" s="20"/>
      <c r="AX7" s="21"/>
      <c r="AY7" s="20" t="s">
        <v>159</v>
      </c>
      <c r="AZ7" s="20" t="s">
        <v>160</v>
      </c>
      <c r="BA7" s="20" t="s">
        <v>161</v>
      </c>
      <c r="BB7" s="20" t="s">
        <v>162</v>
      </c>
      <c r="BC7" s="20" t="s">
        <v>138</v>
      </c>
      <c r="BD7" s="20" t="s">
        <v>139</v>
      </c>
      <c r="BE7" s="21">
        <v>560038</v>
      </c>
      <c r="BF7" s="20" t="str">
        <f>AZ7</f>
        <v>Hyderabad</v>
      </c>
      <c r="BG7" s="20" t="s">
        <v>223</v>
      </c>
      <c r="BH7" s="20" t="s">
        <v>223</v>
      </c>
      <c r="BI7" s="20" t="s">
        <v>163</v>
      </c>
      <c r="BJ7" s="20" t="s">
        <v>254</v>
      </c>
      <c r="BK7" s="20" t="s">
        <v>249</v>
      </c>
      <c r="BL7" s="20" t="s">
        <v>261</v>
      </c>
      <c r="BM7" s="18" t="str">
        <f>CONCATENATE(BK7,"",BL7,"@lancesoft.com")</f>
        <v>SimonKnox@lancesoft.com</v>
      </c>
      <c r="BN7" s="21">
        <v>9876614103</v>
      </c>
      <c r="BO7" s="20" t="s">
        <v>164</v>
      </c>
      <c r="BP7" s="21" t="s">
        <v>160</v>
      </c>
      <c r="BQ7" s="21" t="s">
        <v>165</v>
      </c>
      <c r="BR7" s="20">
        <v>515745</v>
      </c>
      <c r="BS7" s="20" t="s">
        <v>138</v>
      </c>
      <c r="BT7" s="20" t="s">
        <v>166</v>
      </c>
      <c r="BU7" s="20" t="s">
        <v>167</v>
      </c>
      <c r="BV7" s="20" t="s">
        <v>168</v>
      </c>
      <c r="BW7" s="20" t="str">
        <f t="shared" si="5"/>
        <v>SimonKnox@lancesoft.com</v>
      </c>
      <c r="BX7" s="21"/>
      <c r="BY7" s="21" t="s">
        <v>169</v>
      </c>
      <c r="BZ7" s="23" t="s">
        <v>295</v>
      </c>
      <c r="CA7" s="23" t="s">
        <v>296</v>
      </c>
      <c r="CB7" s="23" t="s">
        <v>170</v>
      </c>
      <c r="CC7" s="22" t="s">
        <v>145</v>
      </c>
      <c r="CD7" s="21" t="s">
        <v>297</v>
      </c>
      <c r="CE7" s="21" t="s">
        <v>226</v>
      </c>
      <c r="CF7" s="21" t="s">
        <v>298</v>
      </c>
      <c r="CG7" s="21" t="s">
        <v>171</v>
      </c>
      <c r="CH7" s="21" t="s">
        <v>172</v>
      </c>
      <c r="CI7" s="21">
        <v>30</v>
      </c>
      <c r="CJ7" s="21"/>
      <c r="CK7" s="21" t="s">
        <v>222</v>
      </c>
      <c r="CL7" s="20" t="s">
        <v>157</v>
      </c>
      <c r="CM7" s="23" t="s">
        <v>173</v>
      </c>
      <c r="CN7" s="23" t="s">
        <v>174</v>
      </c>
      <c r="CO7" s="23" t="s">
        <v>175</v>
      </c>
      <c r="CP7" s="23" t="s">
        <v>176</v>
      </c>
      <c r="CQ7" s="23" t="s">
        <v>209</v>
      </c>
      <c r="CR7" s="23" t="s">
        <v>235</v>
      </c>
      <c r="CS7" s="23" t="s">
        <v>234</v>
      </c>
      <c r="CT7" s="23" t="str">
        <f t="shared" si="1"/>
        <v>08/07/2023</v>
      </c>
      <c r="CU7" s="23" t="s">
        <v>146</v>
      </c>
      <c r="CV7" s="23" t="s">
        <v>142</v>
      </c>
      <c r="CW7" s="25" t="str">
        <f>CONCATENATE("New Onboard:"," ",BK7," ",BL7)</f>
        <v>New Onboard: Simon Knox</v>
      </c>
      <c r="CX7" s="20" t="s">
        <v>236</v>
      </c>
      <c r="CY7" s="20" t="s">
        <v>236</v>
      </c>
      <c r="CZ7" s="20" t="s">
        <v>177</v>
      </c>
      <c r="DA7" s="20" t="s">
        <v>238</v>
      </c>
      <c r="DB7" s="20" t="s">
        <v>178</v>
      </c>
      <c r="DC7" s="20"/>
      <c r="DD7" s="20"/>
      <c r="DE7" s="20"/>
      <c r="DF7" s="20" t="s">
        <v>179</v>
      </c>
      <c r="DG7" s="20" t="str">
        <f t="shared" si="10"/>
        <v>Lanceb1</v>
      </c>
      <c r="DH7" s="20" t="s">
        <v>180</v>
      </c>
      <c r="DI7" s="21" t="s">
        <v>181</v>
      </c>
      <c r="DJ7" s="21" t="s">
        <v>182</v>
      </c>
      <c r="DK7" s="21" t="s">
        <v>183</v>
      </c>
      <c r="DL7" s="21" t="s">
        <v>184</v>
      </c>
      <c r="DM7" s="20" t="s">
        <v>185</v>
      </c>
      <c r="DN7" s="21" t="s">
        <v>186</v>
      </c>
      <c r="DO7" s="21" t="s">
        <v>187</v>
      </c>
      <c r="DP7" s="21" t="s">
        <v>239</v>
      </c>
      <c r="DQ7" s="21" t="s">
        <v>167</v>
      </c>
      <c r="DR7" s="20" t="s">
        <v>188</v>
      </c>
      <c r="DS7" s="21" t="s">
        <v>189</v>
      </c>
      <c r="DT7" s="20" t="s">
        <v>190</v>
      </c>
      <c r="DU7" s="21" t="s">
        <v>191</v>
      </c>
      <c r="DV7" s="20" t="s">
        <v>162</v>
      </c>
      <c r="DW7" s="20" t="s">
        <v>138</v>
      </c>
      <c r="DX7" s="20" t="s">
        <v>139</v>
      </c>
      <c r="DY7" s="20" t="s">
        <v>192</v>
      </c>
      <c r="DZ7" s="20" t="s">
        <v>240</v>
      </c>
      <c r="EA7" s="21" t="s">
        <v>193</v>
      </c>
      <c r="EB7" s="20" t="s">
        <v>162</v>
      </c>
      <c r="EC7" s="20" t="s">
        <v>138</v>
      </c>
      <c r="ED7" s="20" t="s">
        <v>139</v>
      </c>
      <c r="EE7" s="21" t="s">
        <v>194</v>
      </c>
      <c r="EF7" s="23" t="s">
        <v>195</v>
      </c>
      <c r="EG7" s="23" t="s">
        <v>196</v>
      </c>
      <c r="EH7" s="20" t="s">
        <v>197</v>
      </c>
      <c r="EI7" s="27" t="s">
        <v>209</v>
      </c>
      <c r="EJ7" s="20" t="s">
        <v>292</v>
      </c>
      <c r="EK7" s="21" t="s">
        <v>198</v>
      </c>
      <c r="EL7" s="20" t="s">
        <v>199</v>
      </c>
      <c r="EM7" s="20" t="s">
        <v>200</v>
      </c>
      <c r="EN7" s="20" t="s">
        <v>201</v>
      </c>
      <c r="EO7" s="20" t="s">
        <v>155</v>
      </c>
      <c r="EP7" s="20" t="s">
        <v>156</v>
      </c>
      <c r="EQ7" s="20" t="str">
        <f t="shared" si="11"/>
        <v>Aamir K</v>
      </c>
      <c r="ER7" s="21" t="s">
        <v>202</v>
      </c>
      <c r="ES7" s="20" t="s">
        <v>203</v>
      </c>
      <c r="ET7" s="21" t="s">
        <v>209</v>
      </c>
      <c r="EU7" s="20" t="str">
        <f t="shared" si="4"/>
        <v>Simon Knox</v>
      </c>
      <c r="EV7" s="24" t="s">
        <v>204</v>
      </c>
      <c r="EW7" s="24" t="s">
        <v>204</v>
      </c>
      <c r="EX7" s="24" t="s">
        <v>277</v>
      </c>
      <c r="EY7" s="28" t="s">
        <v>285</v>
      </c>
      <c r="EZ7" s="28" t="s">
        <v>286</v>
      </c>
      <c r="FA7" s="28">
        <v>200</v>
      </c>
      <c r="FB7" s="28">
        <v>2762</v>
      </c>
      <c r="FC7" s="24" t="str">
        <f>CONCATENATE("New Onboard:"," ",BK7," ",BL7)</f>
        <v>New Onboard: Simon Knox</v>
      </c>
      <c r="FD7" s="24" t="s">
        <v>284</v>
      </c>
      <c r="FE7" s="20" t="s">
        <v>236</v>
      </c>
      <c r="FF7" s="20" t="s">
        <v>236</v>
      </c>
      <c r="FG7" s="20" t="s">
        <v>236</v>
      </c>
      <c r="FH7" s="20" t="s">
        <v>262</v>
      </c>
    </row>
    <row r="8" spans="1:164" s="14" customFormat="1" x14ac:dyDescent="0.25">
      <c r="A8" s="6" t="s">
        <v>259</v>
      </c>
      <c r="B8" s="9" t="s">
        <v>205</v>
      </c>
      <c r="C8" s="7" t="s">
        <v>206</v>
      </c>
      <c r="D8" s="7" t="s">
        <v>133</v>
      </c>
      <c r="E8" s="8" t="s">
        <v>260</v>
      </c>
      <c r="F8" s="8"/>
      <c r="G8" s="8"/>
      <c r="H8" s="8"/>
      <c r="I8" s="8"/>
      <c r="J8" s="8"/>
      <c r="K8" s="8"/>
      <c r="L8" s="8"/>
      <c r="M8" s="8"/>
      <c r="N8" s="9"/>
      <c r="O8" s="8"/>
      <c r="P8" s="8"/>
      <c r="Q8" s="8"/>
      <c r="R8" s="8"/>
      <c r="S8" s="8"/>
      <c r="T8" s="8"/>
      <c r="U8" s="8"/>
      <c r="V8" s="8"/>
      <c r="W8" s="8"/>
      <c r="X8" s="9"/>
      <c r="Y8" s="8"/>
      <c r="Z8" s="10"/>
      <c r="AA8" s="10"/>
      <c r="AB8" s="10"/>
      <c r="AC8" s="10"/>
      <c r="AD8" s="8"/>
      <c r="AE8" s="8"/>
      <c r="AF8" s="8"/>
      <c r="AG8" s="8" t="s">
        <v>207</v>
      </c>
      <c r="AH8" s="8" t="s">
        <v>153</v>
      </c>
      <c r="AI8" s="15" t="s">
        <v>214</v>
      </c>
      <c r="AJ8" s="8" t="s">
        <v>257</v>
      </c>
      <c r="AK8" s="8" t="s">
        <v>258</v>
      </c>
      <c r="AL8" s="8"/>
      <c r="AM8" s="8" t="s">
        <v>299</v>
      </c>
      <c r="AN8" s="10"/>
      <c r="AO8" s="10"/>
      <c r="AP8" s="10"/>
      <c r="AQ8" s="10"/>
      <c r="AR8" s="15"/>
      <c r="AS8" s="15"/>
      <c r="AT8" s="15"/>
      <c r="AU8" s="11" t="s">
        <v>294</v>
      </c>
      <c r="AV8" s="11"/>
      <c r="AW8" s="8"/>
      <c r="AX8" s="10"/>
      <c r="AY8" s="8"/>
      <c r="AZ8" s="8"/>
      <c r="BA8" s="8"/>
      <c r="BB8" s="8"/>
      <c r="BC8" s="8"/>
      <c r="BD8" s="8"/>
      <c r="BE8" s="10"/>
      <c r="BF8" s="8"/>
      <c r="BG8" s="12"/>
      <c r="BH8" s="8"/>
      <c r="BI8" s="8"/>
      <c r="BJ8" s="8" t="s">
        <v>255</v>
      </c>
      <c r="BK8" s="8"/>
      <c r="BL8" s="8"/>
      <c r="BM8" s="9"/>
      <c r="BN8" s="10"/>
      <c r="BO8" s="8"/>
      <c r="BP8" s="10"/>
      <c r="BQ8" s="10"/>
      <c r="BR8" s="8"/>
      <c r="BS8" s="8"/>
      <c r="BT8" s="8"/>
      <c r="BU8" s="8"/>
      <c r="BV8" s="8"/>
      <c r="BW8" s="8">
        <f t="shared" si="5"/>
        <v>0</v>
      </c>
      <c r="BX8" s="10"/>
      <c r="BY8" s="10" t="s">
        <v>169</v>
      </c>
      <c r="BZ8" s="11" t="s">
        <v>295</v>
      </c>
      <c r="CA8" s="11" t="s">
        <v>296</v>
      </c>
      <c r="CB8" s="11" t="s">
        <v>170</v>
      </c>
      <c r="CC8" s="15" t="s">
        <v>145</v>
      </c>
      <c r="CD8" s="10" t="s">
        <v>297</v>
      </c>
      <c r="CE8" s="10" t="s">
        <v>226</v>
      </c>
      <c r="CF8" s="10" t="s">
        <v>298</v>
      </c>
      <c r="CG8" s="10" t="s">
        <v>171</v>
      </c>
      <c r="CH8" s="10" t="s">
        <v>172</v>
      </c>
      <c r="CI8" s="10">
        <v>30</v>
      </c>
      <c r="CJ8" s="10"/>
      <c r="CK8" s="10" t="s">
        <v>222</v>
      </c>
      <c r="CL8" s="8" t="s">
        <v>157</v>
      </c>
      <c r="CM8" s="11" t="s">
        <v>173</v>
      </c>
      <c r="CN8" s="11" t="s">
        <v>174</v>
      </c>
      <c r="CO8" s="11" t="s">
        <v>175</v>
      </c>
      <c r="CP8" s="11" t="s">
        <v>176</v>
      </c>
      <c r="CQ8" s="11" t="s">
        <v>209</v>
      </c>
      <c r="CR8" s="11" t="s">
        <v>235</v>
      </c>
      <c r="CS8" s="11" t="s">
        <v>234</v>
      </c>
      <c r="CT8" s="11" t="str">
        <f t="shared" si="1"/>
        <v>08/07/2023</v>
      </c>
      <c r="CU8" s="11" t="s">
        <v>146</v>
      </c>
      <c r="CV8" s="11" t="s">
        <v>142</v>
      </c>
      <c r="CW8" s="13" t="str">
        <f>CONCATENATE("New Onboard:"," ",BK8," ",BL8)</f>
        <v xml:space="preserve">New Onboard:  </v>
      </c>
      <c r="CX8" s="8" t="s">
        <v>236</v>
      </c>
      <c r="CY8" s="8" t="s">
        <v>236</v>
      </c>
      <c r="CZ8" s="8" t="s">
        <v>177</v>
      </c>
      <c r="DA8" s="8" t="s">
        <v>238</v>
      </c>
      <c r="DB8" s="8" t="s">
        <v>178</v>
      </c>
      <c r="DC8" s="8"/>
      <c r="DD8" s="8"/>
      <c r="DE8" s="8"/>
      <c r="DF8" s="8" t="s">
        <v>179</v>
      </c>
      <c r="DG8" s="8" t="str">
        <f t="shared" ref="DG8:DG9" si="12">DF8</f>
        <v>Lanceb1</v>
      </c>
      <c r="DH8" s="8" t="s">
        <v>180</v>
      </c>
      <c r="DI8" s="10" t="s">
        <v>181</v>
      </c>
      <c r="DJ8" s="10" t="s">
        <v>182</v>
      </c>
      <c r="DK8" s="10" t="s">
        <v>183</v>
      </c>
      <c r="DL8" s="10" t="s">
        <v>184</v>
      </c>
      <c r="DM8" s="8" t="s">
        <v>185</v>
      </c>
      <c r="DN8" s="10" t="s">
        <v>186</v>
      </c>
      <c r="DO8" s="10" t="s">
        <v>187</v>
      </c>
      <c r="DP8" s="10" t="s">
        <v>239</v>
      </c>
      <c r="DQ8" s="10" t="s">
        <v>167</v>
      </c>
      <c r="DR8" s="8" t="s">
        <v>188</v>
      </c>
      <c r="DS8" s="10" t="s">
        <v>189</v>
      </c>
      <c r="DT8" s="8" t="s">
        <v>190</v>
      </c>
      <c r="DU8" s="10" t="s">
        <v>191</v>
      </c>
      <c r="DV8" s="8" t="s">
        <v>162</v>
      </c>
      <c r="DW8" s="8" t="s">
        <v>138</v>
      </c>
      <c r="DX8" s="8" t="s">
        <v>139</v>
      </c>
      <c r="DY8" s="8" t="s">
        <v>192</v>
      </c>
      <c r="DZ8" s="8" t="s">
        <v>240</v>
      </c>
      <c r="EA8" s="10" t="s">
        <v>193</v>
      </c>
      <c r="EB8" s="8" t="s">
        <v>162</v>
      </c>
      <c r="EC8" s="8" t="s">
        <v>138</v>
      </c>
      <c r="ED8" s="8" t="s">
        <v>139</v>
      </c>
      <c r="EE8" s="10" t="s">
        <v>194</v>
      </c>
      <c r="EF8" s="11" t="s">
        <v>195</v>
      </c>
      <c r="EG8" s="11" t="s">
        <v>196</v>
      </c>
      <c r="EH8" s="8" t="s">
        <v>197</v>
      </c>
      <c r="EI8" s="16" t="s">
        <v>209</v>
      </c>
      <c r="EJ8" s="8" t="s">
        <v>292</v>
      </c>
      <c r="EK8" s="10" t="s">
        <v>198</v>
      </c>
      <c r="EL8" s="8" t="s">
        <v>199</v>
      </c>
      <c r="EM8" s="8" t="s">
        <v>200</v>
      </c>
      <c r="EN8" s="8" t="s">
        <v>201</v>
      </c>
      <c r="EO8" s="8" t="s">
        <v>155</v>
      </c>
      <c r="EP8" s="8" t="s">
        <v>156</v>
      </c>
      <c r="EQ8" s="8" t="str">
        <f t="shared" ref="EQ8:EQ9" si="13">CONCATENATE(EO8," ",EP8)</f>
        <v>Aamir K</v>
      </c>
      <c r="ER8" s="10" t="s">
        <v>202</v>
      </c>
      <c r="ES8" s="8" t="s">
        <v>203</v>
      </c>
      <c r="ET8" s="10" t="s">
        <v>209</v>
      </c>
      <c r="EU8" s="8" t="str">
        <f t="shared" si="4"/>
        <v xml:space="preserve"> </v>
      </c>
      <c r="EV8" s="12" t="s">
        <v>204</v>
      </c>
      <c r="EW8" s="12" t="s">
        <v>204</v>
      </c>
      <c r="EX8" s="12" t="s">
        <v>277</v>
      </c>
      <c r="EY8" s="42" t="s">
        <v>285</v>
      </c>
      <c r="EZ8" s="42" t="s">
        <v>286</v>
      </c>
      <c r="FA8" s="42">
        <v>200</v>
      </c>
      <c r="FB8" s="42">
        <v>2762</v>
      </c>
      <c r="FC8" s="12" t="str">
        <f>CONCATENATE("New Onboard:"," ",BK8," ",BL8)</f>
        <v xml:space="preserve">New Onboard:  </v>
      </c>
      <c r="FD8" s="12" t="s">
        <v>284</v>
      </c>
      <c r="FE8" s="8" t="s">
        <v>236</v>
      </c>
      <c r="FF8" s="8" t="s">
        <v>236</v>
      </c>
      <c r="FG8" s="8" t="s">
        <v>236</v>
      </c>
      <c r="FH8" s="8" t="s">
        <v>262</v>
      </c>
    </row>
    <row r="9" spans="1:164" s="41" customFormat="1" x14ac:dyDescent="0.25">
      <c r="A9" s="30" t="s">
        <v>263</v>
      </c>
      <c r="B9" s="31" t="s">
        <v>205</v>
      </c>
      <c r="C9" s="32" t="s">
        <v>206</v>
      </c>
      <c r="D9" s="32" t="s">
        <v>133</v>
      </c>
      <c r="E9" s="33" t="s">
        <v>260</v>
      </c>
      <c r="F9" s="33"/>
      <c r="G9" s="33"/>
      <c r="H9" s="33"/>
      <c r="I9" s="33"/>
      <c r="J9" s="33"/>
      <c r="K9" s="33"/>
      <c r="L9" s="33"/>
      <c r="M9" s="33"/>
      <c r="N9" s="31"/>
      <c r="O9" s="33"/>
      <c r="P9" s="33"/>
      <c r="Q9" s="33"/>
      <c r="R9" s="33"/>
      <c r="S9" s="33"/>
      <c r="T9" s="33"/>
      <c r="U9" s="33"/>
      <c r="V9" s="33"/>
      <c r="W9" s="33"/>
      <c r="X9" s="31"/>
      <c r="Y9" s="33"/>
      <c r="Z9" s="34"/>
      <c r="AA9" s="34"/>
      <c r="AB9" s="34"/>
      <c r="AC9" s="34"/>
      <c r="AD9" s="33"/>
      <c r="AE9" s="33"/>
      <c r="AF9" s="33"/>
      <c r="AG9" s="33" t="s">
        <v>207</v>
      </c>
      <c r="AH9" s="33" t="s">
        <v>153</v>
      </c>
      <c r="AI9" s="35" t="s">
        <v>216</v>
      </c>
      <c r="AJ9" s="33" t="s">
        <v>264</v>
      </c>
      <c r="AK9" s="33" t="s">
        <v>265</v>
      </c>
      <c r="AL9" s="33"/>
      <c r="AM9" s="33" t="s">
        <v>266</v>
      </c>
      <c r="AN9" s="34" t="s">
        <v>220</v>
      </c>
      <c r="AO9" s="34" t="s">
        <v>293</v>
      </c>
      <c r="AP9" s="34" t="s">
        <v>154</v>
      </c>
      <c r="AQ9" s="34" t="s">
        <v>225</v>
      </c>
      <c r="AR9" s="35"/>
      <c r="AS9" s="35"/>
      <c r="AT9" s="35"/>
      <c r="AU9" s="36" t="s">
        <v>294</v>
      </c>
      <c r="AV9" s="36"/>
      <c r="AW9" s="33"/>
      <c r="AX9" s="34"/>
      <c r="AY9" s="33" t="s">
        <v>159</v>
      </c>
      <c r="AZ9" s="33" t="s">
        <v>160</v>
      </c>
      <c r="BA9" s="33" t="s">
        <v>161</v>
      </c>
      <c r="BB9" s="33" t="s">
        <v>162</v>
      </c>
      <c r="BC9" s="33" t="s">
        <v>138</v>
      </c>
      <c r="BD9" s="33" t="s">
        <v>139</v>
      </c>
      <c r="BE9" s="34">
        <v>560038</v>
      </c>
      <c r="BF9" s="33" t="str">
        <f>AZ9</f>
        <v>Hyderabad</v>
      </c>
      <c r="BG9" s="33" t="s">
        <v>223</v>
      </c>
      <c r="BH9" s="33" t="s">
        <v>223</v>
      </c>
      <c r="BI9" s="33" t="s">
        <v>163</v>
      </c>
      <c r="BJ9" s="33" t="s">
        <v>254</v>
      </c>
      <c r="BK9" s="33" t="s">
        <v>269</v>
      </c>
      <c r="BL9" s="33" t="s">
        <v>268</v>
      </c>
      <c r="BM9" s="31" t="str">
        <f>CONCATENATE(BK9,"",BL9,"@lancesoft.com")</f>
        <v>BenjaminGrant@lancesoft.com</v>
      </c>
      <c r="BN9" s="34">
        <v>9876614104</v>
      </c>
      <c r="BO9" s="33" t="s">
        <v>164</v>
      </c>
      <c r="BP9" s="34" t="s">
        <v>160</v>
      </c>
      <c r="BQ9" s="34" t="s">
        <v>165</v>
      </c>
      <c r="BR9" s="33">
        <v>515745</v>
      </c>
      <c r="BS9" s="33" t="s">
        <v>138</v>
      </c>
      <c r="BT9" s="33" t="s">
        <v>166</v>
      </c>
      <c r="BU9" s="33" t="s">
        <v>167</v>
      </c>
      <c r="BV9" s="33" t="s">
        <v>168</v>
      </c>
      <c r="BW9" s="33" t="str">
        <f t="shared" si="5"/>
        <v>BenjaminGrant@lancesoft.com</v>
      </c>
      <c r="BX9" s="34"/>
      <c r="BY9" s="34" t="s">
        <v>169</v>
      </c>
      <c r="BZ9" s="36" t="s">
        <v>295</v>
      </c>
      <c r="CA9" s="36" t="s">
        <v>296</v>
      </c>
      <c r="CB9" s="36" t="s">
        <v>170</v>
      </c>
      <c r="CC9" s="35" t="s">
        <v>145</v>
      </c>
      <c r="CD9" s="34" t="s">
        <v>297</v>
      </c>
      <c r="CE9" s="34" t="s">
        <v>226</v>
      </c>
      <c r="CF9" s="34" t="s">
        <v>298</v>
      </c>
      <c r="CG9" s="34" t="s">
        <v>171</v>
      </c>
      <c r="CH9" s="34" t="s">
        <v>172</v>
      </c>
      <c r="CI9" s="34">
        <v>30</v>
      </c>
      <c r="CJ9" s="34"/>
      <c r="CK9" s="34" t="s">
        <v>222</v>
      </c>
      <c r="CL9" s="33" t="s">
        <v>157</v>
      </c>
      <c r="CM9" s="36" t="s">
        <v>173</v>
      </c>
      <c r="CN9" s="36" t="s">
        <v>174</v>
      </c>
      <c r="CO9" s="36" t="s">
        <v>175</v>
      </c>
      <c r="CP9" s="36" t="s">
        <v>176</v>
      </c>
      <c r="CQ9" s="36" t="s">
        <v>209</v>
      </c>
      <c r="CR9" s="36" t="s">
        <v>235</v>
      </c>
      <c r="CS9" s="36" t="s">
        <v>234</v>
      </c>
      <c r="CT9" s="36" t="str">
        <f t="shared" si="1"/>
        <v>08/07/2023</v>
      </c>
      <c r="CU9" s="36" t="s">
        <v>146</v>
      </c>
      <c r="CV9" s="36" t="s">
        <v>142</v>
      </c>
      <c r="CW9" s="38" t="str">
        <f>CONCATENATE("New Onboard:"," ",BK9," ",BL9)</f>
        <v>New Onboard: Benjamin Grant</v>
      </c>
      <c r="CX9" s="33" t="s">
        <v>236</v>
      </c>
      <c r="CY9" s="33" t="s">
        <v>236</v>
      </c>
      <c r="CZ9" s="33" t="s">
        <v>177</v>
      </c>
      <c r="DA9" s="33" t="s">
        <v>238</v>
      </c>
      <c r="DB9" s="33" t="s">
        <v>178</v>
      </c>
      <c r="DC9" s="33"/>
      <c r="DD9" s="33"/>
      <c r="DE9" s="33"/>
      <c r="DF9" s="33" t="s">
        <v>179</v>
      </c>
      <c r="DG9" s="33" t="str">
        <f t="shared" si="12"/>
        <v>Lanceb1</v>
      </c>
      <c r="DH9" s="33" t="s">
        <v>180</v>
      </c>
      <c r="DI9" s="34" t="s">
        <v>181</v>
      </c>
      <c r="DJ9" s="34" t="s">
        <v>182</v>
      </c>
      <c r="DK9" s="34" t="s">
        <v>183</v>
      </c>
      <c r="DL9" s="34" t="s">
        <v>184</v>
      </c>
      <c r="DM9" s="33" t="s">
        <v>185</v>
      </c>
      <c r="DN9" s="34" t="s">
        <v>186</v>
      </c>
      <c r="DO9" s="34" t="s">
        <v>187</v>
      </c>
      <c r="DP9" s="34" t="s">
        <v>239</v>
      </c>
      <c r="DQ9" s="34" t="s">
        <v>167</v>
      </c>
      <c r="DR9" s="33" t="s">
        <v>188</v>
      </c>
      <c r="DS9" s="34" t="s">
        <v>189</v>
      </c>
      <c r="DT9" s="33" t="s">
        <v>190</v>
      </c>
      <c r="DU9" s="34" t="s">
        <v>191</v>
      </c>
      <c r="DV9" s="33" t="s">
        <v>162</v>
      </c>
      <c r="DW9" s="33" t="s">
        <v>138</v>
      </c>
      <c r="DX9" s="33" t="s">
        <v>139</v>
      </c>
      <c r="DY9" s="33" t="s">
        <v>192</v>
      </c>
      <c r="DZ9" s="33" t="s">
        <v>240</v>
      </c>
      <c r="EA9" s="34" t="s">
        <v>193</v>
      </c>
      <c r="EB9" s="33" t="s">
        <v>162</v>
      </c>
      <c r="EC9" s="33" t="s">
        <v>138</v>
      </c>
      <c r="ED9" s="33" t="s">
        <v>139</v>
      </c>
      <c r="EE9" s="34" t="s">
        <v>194</v>
      </c>
      <c r="EF9" s="36" t="s">
        <v>195</v>
      </c>
      <c r="EG9" s="36" t="s">
        <v>196</v>
      </c>
      <c r="EH9" s="33" t="s">
        <v>197</v>
      </c>
      <c r="EI9" s="39" t="s">
        <v>209</v>
      </c>
      <c r="EJ9" s="33" t="s">
        <v>292</v>
      </c>
      <c r="EK9" s="34" t="s">
        <v>198</v>
      </c>
      <c r="EL9" s="33" t="s">
        <v>199</v>
      </c>
      <c r="EM9" s="33" t="s">
        <v>200</v>
      </c>
      <c r="EN9" s="33" t="s">
        <v>201</v>
      </c>
      <c r="EO9" s="33" t="s">
        <v>155</v>
      </c>
      <c r="EP9" s="33" t="s">
        <v>156</v>
      </c>
      <c r="EQ9" s="33" t="str">
        <f t="shared" si="13"/>
        <v>Aamir K</v>
      </c>
      <c r="ER9" s="34" t="s">
        <v>202</v>
      </c>
      <c r="ES9" s="33" t="s">
        <v>203</v>
      </c>
      <c r="ET9" s="34" t="s">
        <v>209</v>
      </c>
      <c r="EU9" s="33" t="str">
        <f t="shared" si="4"/>
        <v>Benjamin Grant</v>
      </c>
      <c r="EV9" s="37" t="s">
        <v>204</v>
      </c>
      <c r="EW9" s="37" t="s">
        <v>204</v>
      </c>
      <c r="EX9" s="37" t="s">
        <v>277</v>
      </c>
      <c r="EY9" s="40" t="s">
        <v>285</v>
      </c>
      <c r="EZ9" s="40" t="s">
        <v>286</v>
      </c>
      <c r="FA9" s="40">
        <v>200</v>
      </c>
      <c r="FB9" s="40">
        <v>2762</v>
      </c>
      <c r="FC9" s="37" t="str">
        <f>CONCATENATE("New Onboard:"," ",BK9," ",BL9)</f>
        <v>New Onboard: Benjamin Grant</v>
      </c>
      <c r="FD9" s="37" t="s">
        <v>284</v>
      </c>
      <c r="FE9" s="33" t="s">
        <v>236</v>
      </c>
      <c r="FF9" s="33" t="s">
        <v>236</v>
      </c>
      <c r="FG9" s="33" t="s">
        <v>236</v>
      </c>
      <c r="FH9" s="33" t="s">
        <v>262</v>
      </c>
    </row>
    <row r="10" spans="1:164" s="14" customFormat="1" x14ac:dyDescent="0.25">
      <c r="A10" s="6" t="s">
        <v>267</v>
      </c>
      <c r="B10" s="9" t="s">
        <v>205</v>
      </c>
      <c r="C10" s="7" t="s">
        <v>206</v>
      </c>
      <c r="D10" s="7" t="s">
        <v>133</v>
      </c>
      <c r="E10" s="8" t="s">
        <v>260</v>
      </c>
      <c r="F10" s="8"/>
      <c r="G10" s="8"/>
      <c r="H10" s="8"/>
      <c r="I10" s="8"/>
      <c r="J10" s="8"/>
      <c r="K10" s="8"/>
      <c r="L10" s="8"/>
      <c r="M10" s="8"/>
      <c r="N10" s="9"/>
      <c r="O10" s="8"/>
      <c r="P10" s="8"/>
      <c r="Q10" s="8"/>
      <c r="R10" s="8"/>
      <c r="S10" s="8"/>
      <c r="T10" s="8"/>
      <c r="U10" s="8"/>
      <c r="V10" s="8"/>
      <c r="W10" s="8"/>
      <c r="X10" s="9"/>
      <c r="Y10" s="8"/>
      <c r="Z10" s="10"/>
      <c r="AA10" s="10"/>
      <c r="AB10" s="10"/>
      <c r="AC10" s="10"/>
      <c r="AD10" s="8"/>
      <c r="AE10" s="8"/>
      <c r="AF10" s="8"/>
      <c r="AG10" s="8" t="s">
        <v>207</v>
      </c>
      <c r="AH10" s="8" t="s">
        <v>153</v>
      </c>
      <c r="AI10" s="15" t="s">
        <v>216</v>
      </c>
      <c r="AJ10" s="8" t="s">
        <v>264</v>
      </c>
      <c r="AK10" s="8" t="s">
        <v>265</v>
      </c>
      <c r="AL10" s="8"/>
      <c r="AM10" s="8" t="s">
        <v>266</v>
      </c>
      <c r="AN10" s="10"/>
      <c r="AO10" s="10"/>
      <c r="AP10" s="10"/>
      <c r="AQ10" s="10"/>
      <c r="AR10" s="15"/>
      <c r="AS10" s="15"/>
      <c r="AT10" s="15"/>
      <c r="AU10" s="11" t="s">
        <v>294</v>
      </c>
      <c r="AV10" s="11"/>
      <c r="AW10" s="8"/>
      <c r="AX10" s="10"/>
      <c r="AY10" s="8"/>
      <c r="AZ10" s="8"/>
      <c r="BA10" s="8"/>
      <c r="BB10" s="8"/>
      <c r="BC10" s="8"/>
      <c r="BD10" s="8"/>
      <c r="BE10" s="10"/>
      <c r="BF10" s="8"/>
      <c r="BG10" s="12"/>
      <c r="BH10" s="8"/>
      <c r="BI10" s="8"/>
      <c r="BJ10" s="8" t="s">
        <v>255</v>
      </c>
      <c r="BK10" s="8"/>
      <c r="BL10" s="8"/>
      <c r="BM10" s="9"/>
      <c r="BN10" s="10"/>
      <c r="BO10" s="8"/>
      <c r="BP10" s="10"/>
      <c r="BQ10" s="10"/>
      <c r="BR10" s="8"/>
      <c r="BS10" s="8"/>
      <c r="BT10" s="8"/>
      <c r="BU10" s="8"/>
      <c r="BV10" s="8"/>
      <c r="BW10" s="8">
        <f t="shared" si="5"/>
        <v>0</v>
      </c>
      <c r="BX10" s="10"/>
      <c r="BY10" s="10" t="s">
        <v>169</v>
      </c>
      <c r="BZ10" s="11" t="s">
        <v>295</v>
      </c>
      <c r="CA10" s="11" t="s">
        <v>296</v>
      </c>
      <c r="CB10" s="11" t="s">
        <v>170</v>
      </c>
      <c r="CC10" s="15" t="s">
        <v>145</v>
      </c>
      <c r="CD10" s="10" t="s">
        <v>297</v>
      </c>
      <c r="CE10" s="10" t="s">
        <v>226</v>
      </c>
      <c r="CF10" s="10" t="s">
        <v>298</v>
      </c>
      <c r="CG10" s="10" t="s">
        <v>171</v>
      </c>
      <c r="CH10" s="10" t="s">
        <v>172</v>
      </c>
      <c r="CI10" s="10">
        <v>30</v>
      </c>
      <c r="CJ10" s="10"/>
      <c r="CK10" s="10" t="s">
        <v>222</v>
      </c>
      <c r="CL10" s="8" t="s">
        <v>157</v>
      </c>
      <c r="CM10" s="11" t="s">
        <v>173</v>
      </c>
      <c r="CN10" s="11" t="s">
        <v>174</v>
      </c>
      <c r="CO10" s="11" t="s">
        <v>175</v>
      </c>
      <c r="CP10" s="11" t="s">
        <v>176</v>
      </c>
      <c r="CQ10" s="11" t="s">
        <v>209</v>
      </c>
      <c r="CR10" s="11" t="s">
        <v>235</v>
      </c>
      <c r="CS10" s="11" t="s">
        <v>234</v>
      </c>
      <c r="CT10" s="11" t="str">
        <f t="shared" si="1"/>
        <v>08/07/2023</v>
      </c>
      <c r="CU10" s="11" t="s">
        <v>146</v>
      </c>
      <c r="CV10" s="11" t="s">
        <v>142</v>
      </c>
      <c r="CW10" s="13" t="str">
        <f>CONCATENATE("New Onboard:"," ",BK10," ",BL10)</f>
        <v xml:space="preserve">New Onboard:  </v>
      </c>
      <c r="CX10" s="8" t="s">
        <v>236</v>
      </c>
      <c r="CY10" s="8" t="s">
        <v>236</v>
      </c>
      <c r="CZ10" s="8" t="s">
        <v>177</v>
      </c>
      <c r="DA10" s="8" t="s">
        <v>238</v>
      </c>
      <c r="DB10" s="8" t="s">
        <v>178</v>
      </c>
      <c r="DC10" s="8"/>
      <c r="DD10" s="8"/>
      <c r="DE10" s="8"/>
      <c r="DF10" s="8" t="s">
        <v>179</v>
      </c>
      <c r="DG10" s="8" t="str">
        <f t="shared" ref="DG10" si="14">DF10</f>
        <v>Lanceb1</v>
      </c>
      <c r="DH10" s="8" t="s">
        <v>180</v>
      </c>
      <c r="DI10" s="10" t="s">
        <v>181</v>
      </c>
      <c r="DJ10" s="10" t="s">
        <v>182</v>
      </c>
      <c r="DK10" s="10" t="s">
        <v>183</v>
      </c>
      <c r="DL10" s="10" t="s">
        <v>184</v>
      </c>
      <c r="DM10" s="8" t="s">
        <v>185</v>
      </c>
      <c r="DN10" s="10" t="s">
        <v>186</v>
      </c>
      <c r="DO10" s="10" t="s">
        <v>187</v>
      </c>
      <c r="DP10" s="10" t="s">
        <v>239</v>
      </c>
      <c r="DQ10" s="10" t="s">
        <v>167</v>
      </c>
      <c r="DR10" s="8" t="s">
        <v>188</v>
      </c>
      <c r="DS10" s="10" t="s">
        <v>189</v>
      </c>
      <c r="DT10" s="8" t="s">
        <v>190</v>
      </c>
      <c r="DU10" s="10" t="s">
        <v>191</v>
      </c>
      <c r="DV10" s="8" t="s">
        <v>162</v>
      </c>
      <c r="DW10" s="8" t="s">
        <v>138</v>
      </c>
      <c r="DX10" s="8" t="s">
        <v>139</v>
      </c>
      <c r="DY10" s="8" t="s">
        <v>192</v>
      </c>
      <c r="DZ10" s="8" t="s">
        <v>240</v>
      </c>
      <c r="EA10" s="10" t="s">
        <v>193</v>
      </c>
      <c r="EB10" s="8" t="s">
        <v>162</v>
      </c>
      <c r="EC10" s="8" t="s">
        <v>138</v>
      </c>
      <c r="ED10" s="8" t="s">
        <v>139</v>
      </c>
      <c r="EE10" s="10" t="s">
        <v>194</v>
      </c>
      <c r="EF10" s="11" t="s">
        <v>195</v>
      </c>
      <c r="EG10" s="11" t="s">
        <v>196</v>
      </c>
      <c r="EH10" s="8" t="s">
        <v>197</v>
      </c>
      <c r="EI10" s="16" t="s">
        <v>209</v>
      </c>
      <c r="EJ10" s="8" t="s">
        <v>292</v>
      </c>
      <c r="EK10" s="10" t="s">
        <v>198</v>
      </c>
      <c r="EL10" s="8" t="s">
        <v>199</v>
      </c>
      <c r="EM10" s="8" t="s">
        <v>200</v>
      </c>
      <c r="EN10" s="8" t="s">
        <v>201</v>
      </c>
      <c r="EO10" s="8" t="s">
        <v>155</v>
      </c>
      <c r="EP10" s="8" t="s">
        <v>156</v>
      </c>
      <c r="EQ10" s="8" t="str">
        <f t="shared" ref="EQ10" si="15">CONCATENATE(EO10," ",EP10)</f>
        <v>Aamir K</v>
      </c>
      <c r="ER10" s="10" t="s">
        <v>202</v>
      </c>
      <c r="ES10" s="8" t="s">
        <v>203</v>
      </c>
      <c r="ET10" s="10" t="s">
        <v>209</v>
      </c>
      <c r="EU10" s="8" t="str">
        <f t="shared" si="4"/>
        <v xml:space="preserve"> </v>
      </c>
      <c r="EV10" s="12" t="s">
        <v>204</v>
      </c>
      <c r="EW10" s="12" t="s">
        <v>204</v>
      </c>
      <c r="EX10" s="12" t="s">
        <v>277</v>
      </c>
      <c r="EY10" s="42" t="s">
        <v>285</v>
      </c>
      <c r="EZ10" s="42" t="s">
        <v>286</v>
      </c>
      <c r="FA10" s="42">
        <v>200</v>
      </c>
      <c r="FB10" s="42">
        <v>2762</v>
      </c>
      <c r="FC10" s="12" t="str">
        <f>CONCATENATE("New Onboard:"," ",BK10," ",BL10)</f>
        <v xml:space="preserve">New Onboard:  </v>
      </c>
      <c r="FD10" s="12" t="s">
        <v>284</v>
      </c>
      <c r="FE10" s="8" t="s">
        <v>236</v>
      </c>
      <c r="FF10" s="8" t="s">
        <v>236</v>
      </c>
      <c r="FG10" s="8" t="s">
        <v>236</v>
      </c>
      <c r="FH10" s="8" t="s">
        <v>262</v>
      </c>
    </row>
    <row r="11" spans="1:164" s="14" customFormat="1" x14ac:dyDescent="0.25">
      <c r="A11" s="6" t="s">
        <v>270</v>
      </c>
      <c r="B11" s="9" t="s">
        <v>205</v>
      </c>
      <c r="C11" s="7" t="s">
        <v>206</v>
      </c>
      <c r="D11" s="7" t="s">
        <v>133</v>
      </c>
      <c r="E11" s="8" t="s">
        <v>260</v>
      </c>
      <c r="F11" s="8"/>
      <c r="G11" s="8"/>
      <c r="H11" s="8"/>
      <c r="I11" s="8"/>
      <c r="J11" s="8"/>
      <c r="K11" s="8"/>
      <c r="L11" s="8"/>
      <c r="M11" s="8"/>
      <c r="N11" s="9"/>
      <c r="O11" s="8"/>
      <c r="P11" s="8"/>
      <c r="Q11" s="8"/>
      <c r="R11" s="8"/>
      <c r="S11" s="8"/>
      <c r="T11" s="8"/>
      <c r="U11" s="8"/>
      <c r="V11" s="8"/>
      <c r="W11" s="8"/>
      <c r="X11" s="9"/>
      <c r="Y11" s="8"/>
      <c r="Z11" s="10"/>
      <c r="AA11" s="10"/>
      <c r="AB11" s="10"/>
      <c r="AC11" s="10"/>
      <c r="AD11" s="8"/>
      <c r="AE11" s="8"/>
      <c r="AF11" s="8"/>
      <c r="AG11" s="8" t="s">
        <v>207</v>
      </c>
      <c r="AH11" s="8" t="s">
        <v>153</v>
      </c>
      <c r="AI11" s="15" t="s">
        <v>216</v>
      </c>
      <c r="AJ11" s="8" t="s">
        <v>264</v>
      </c>
      <c r="AK11" s="8" t="s">
        <v>265</v>
      </c>
      <c r="AL11" s="8"/>
      <c r="AM11" s="8" t="s">
        <v>266</v>
      </c>
      <c r="AN11" s="10"/>
      <c r="AO11" s="10"/>
      <c r="AP11" s="10"/>
      <c r="AQ11" s="10"/>
      <c r="AR11" s="15"/>
      <c r="AS11" s="15"/>
      <c r="AT11" s="15"/>
      <c r="AU11" s="11" t="s">
        <v>294</v>
      </c>
      <c r="AV11" s="11"/>
      <c r="AW11" s="8"/>
      <c r="AX11" s="10"/>
      <c r="AY11" s="8"/>
      <c r="AZ11" s="8"/>
      <c r="BA11" s="8"/>
      <c r="BB11" s="8"/>
      <c r="BC11" s="8"/>
      <c r="BD11" s="8"/>
      <c r="BE11" s="10"/>
      <c r="BF11" s="8"/>
      <c r="BG11" s="12"/>
      <c r="BH11" s="8"/>
      <c r="BI11" s="8"/>
      <c r="BJ11" s="8" t="s">
        <v>256</v>
      </c>
      <c r="BK11" s="8"/>
      <c r="BL11" s="8"/>
      <c r="BM11" s="9"/>
      <c r="BN11" s="10"/>
      <c r="BO11" s="8"/>
      <c r="BP11" s="10"/>
      <c r="BQ11" s="10"/>
      <c r="BR11" s="8"/>
      <c r="BS11" s="8"/>
      <c r="BT11" s="8"/>
      <c r="BU11" s="8"/>
      <c r="BV11" s="8"/>
      <c r="BW11" s="8">
        <f t="shared" si="5"/>
        <v>0</v>
      </c>
      <c r="BX11" s="10"/>
      <c r="BY11" s="10" t="s">
        <v>169</v>
      </c>
      <c r="BZ11" s="11" t="s">
        <v>295</v>
      </c>
      <c r="CA11" s="11" t="s">
        <v>296</v>
      </c>
      <c r="CB11" s="11" t="s">
        <v>170</v>
      </c>
      <c r="CC11" s="15" t="s">
        <v>145</v>
      </c>
      <c r="CD11" s="10" t="s">
        <v>297</v>
      </c>
      <c r="CE11" s="10" t="s">
        <v>226</v>
      </c>
      <c r="CF11" s="10" t="s">
        <v>298</v>
      </c>
      <c r="CG11" s="10" t="s">
        <v>171</v>
      </c>
      <c r="CH11" s="10" t="s">
        <v>172</v>
      </c>
      <c r="CI11" s="10">
        <v>30</v>
      </c>
      <c r="CJ11" s="10"/>
      <c r="CK11" s="10" t="s">
        <v>222</v>
      </c>
      <c r="CL11" s="8" t="s">
        <v>157</v>
      </c>
      <c r="CM11" s="11" t="s">
        <v>173</v>
      </c>
      <c r="CN11" s="11" t="s">
        <v>174</v>
      </c>
      <c r="CO11" s="11" t="s">
        <v>175</v>
      </c>
      <c r="CP11" s="11" t="s">
        <v>176</v>
      </c>
      <c r="CQ11" s="11" t="s">
        <v>209</v>
      </c>
      <c r="CR11" s="11" t="s">
        <v>235</v>
      </c>
      <c r="CS11" s="11" t="s">
        <v>234</v>
      </c>
      <c r="CT11" s="11" t="str">
        <f t="shared" si="1"/>
        <v>08/07/2023</v>
      </c>
      <c r="CU11" s="11" t="s">
        <v>146</v>
      </c>
      <c r="CV11" s="11" t="s">
        <v>142</v>
      </c>
      <c r="CW11" s="13" t="str">
        <f>CONCATENATE("New Onboard:"," ",BK11," ",BL11)</f>
        <v xml:space="preserve">New Onboard:  </v>
      </c>
      <c r="CX11" s="8" t="s">
        <v>236</v>
      </c>
      <c r="CY11" s="8" t="s">
        <v>236</v>
      </c>
      <c r="CZ11" s="8" t="s">
        <v>177</v>
      </c>
      <c r="DA11" s="8" t="s">
        <v>238</v>
      </c>
      <c r="DB11" s="8" t="s">
        <v>178</v>
      </c>
      <c r="DC11" s="8"/>
      <c r="DD11" s="8"/>
      <c r="DE11" s="8"/>
      <c r="DF11" s="8" t="s">
        <v>179</v>
      </c>
      <c r="DG11" s="8" t="str">
        <f t="shared" ref="DG11" si="16">DF11</f>
        <v>Lanceb1</v>
      </c>
      <c r="DH11" s="8" t="s">
        <v>180</v>
      </c>
      <c r="DI11" s="10" t="s">
        <v>181</v>
      </c>
      <c r="DJ11" s="10" t="s">
        <v>182</v>
      </c>
      <c r="DK11" s="10" t="s">
        <v>183</v>
      </c>
      <c r="DL11" s="10" t="s">
        <v>184</v>
      </c>
      <c r="DM11" s="8" t="s">
        <v>185</v>
      </c>
      <c r="DN11" s="10" t="s">
        <v>186</v>
      </c>
      <c r="DO11" s="10" t="s">
        <v>187</v>
      </c>
      <c r="DP11" s="10" t="s">
        <v>239</v>
      </c>
      <c r="DQ11" s="10" t="s">
        <v>167</v>
      </c>
      <c r="DR11" s="8" t="s">
        <v>188</v>
      </c>
      <c r="DS11" s="10" t="s">
        <v>189</v>
      </c>
      <c r="DT11" s="8" t="s">
        <v>190</v>
      </c>
      <c r="DU11" s="10" t="s">
        <v>191</v>
      </c>
      <c r="DV11" s="8" t="s">
        <v>162</v>
      </c>
      <c r="DW11" s="8" t="s">
        <v>138</v>
      </c>
      <c r="DX11" s="8" t="s">
        <v>139</v>
      </c>
      <c r="DY11" s="8" t="s">
        <v>192</v>
      </c>
      <c r="DZ11" s="8" t="s">
        <v>240</v>
      </c>
      <c r="EA11" s="10" t="s">
        <v>193</v>
      </c>
      <c r="EB11" s="8" t="s">
        <v>162</v>
      </c>
      <c r="EC11" s="8" t="s">
        <v>138</v>
      </c>
      <c r="ED11" s="8" t="s">
        <v>139</v>
      </c>
      <c r="EE11" s="10" t="s">
        <v>194</v>
      </c>
      <c r="EF11" s="11" t="s">
        <v>195</v>
      </c>
      <c r="EG11" s="11" t="s">
        <v>196</v>
      </c>
      <c r="EH11" s="8" t="s">
        <v>197</v>
      </c>
      <c r="EI11" s="16" t="s">
        <v>209</v>
      </c>
      <c r="EJ11" s="8" t="s">
        <v>292</v>
      </c>
      <c r="EK11" s="10" t="s">
        <v>198</v>
      </c>
      <c r="EL11" s="8" t="s">
        <v>199</v>
      </c>
      <c r="EM11" s="8" t="s">
        <v>200</v>
      </c>
      <c r="EN11" s="8" t="s">
        <v>201</v>
      </c>
      <c r="EO11" s="8" t="s">
        <v>155</v>
      </c>
      <c r="EP11" s="8" t="s">
        <v>156</v>
      </c>
      <c r="EQ11" s="8" t="str">
        <f t="shared" ref="EQ11" si="17">CONCATENATE(EO11," ",EP11)</f>
        <v>Aamir K</v>
      </c>
      <c r="ER11" s="10" t="s">
        <v>202</v>
      </c>
      <c r="ES11" s="8" t="s">
        <v>203</v>
      </c>
      <c r="ET11" s="10" t="s">
        <v>209</v>
      </c>
      <c r="EU11" s="8" t="str">
        <f t="shared" si="4"/>
        <v xml:space="preserve"> </v>
      </c>
      <c r="EV11" s="12" t="s">
        <v>204</v>
      </c>
      <c r="EW11" s="12" t="s">
        <v>204</v>
      </c>
      <c r="EX11" s="12" t="s">
        <v>277</v>
      </c>
      <c r="EY11" s="42" t="s">
        <v>285</v>
      </c>
      <c r="EZ11" s="42" t="s">
        <v>286</v>
      </c>
      <c r="FA11" s="42">
        <v>200</v>
      </c>
      <c r="FB11" s="42">
        <v>2762</v>
      </c>
      <c r="FC11" s="12" t="str">
        <f>CONCATENATE("New Onboard:"," ",BK11," ",BL11)</f>
        <v xml:space="preserve">New Onboard:  </v>
      </c>
      <c r="FD11" s="12" t="s">
        <v>284</v>
      </c>
      <c r="FE11" s="8" t="s">
        <v>236</v>
      </c>
      <c r="FF11" s="8" t="s">
        <v>236</v>
      </c>
      <c r="FG11" s="8" t="s">
        <v>236</v>
      </c>
      <c r="FH11" s="8" t="s">
        <v>262</v>
      </c>
    </row>
    <row r="12" spans="1:164" s="29" customFormat="1" x14ac:dyDescent="0.25">
      <c r="A12" s="17" t="s">
        <v>272</v>
      </c>
      <c r="B12" s="18" t="s">
        <v>205</v>
      </c>
      <c r="C12" s="19" t="s">
        <v>206</v>
      </c>
      <c r="D12" s="19" t="s">
        <v>133</v>
      </c>
      <c r="E12" s="20" t="s">
        <v>260</v>
      </c>
      <c r="F12" s="20"/>
      <c r="G12" s="20"/>
      <c r="H12" s="20"/>
      <c r="I12" s="20"/>
      <c r="J12" s="20"/>
      <c r="K12" s="20"/>
      <c r="L12" s="20"/>
      <c r="M12" s="20"/>
      <c r="N12" s="18"/>
      <c r="O12" s="20"/>
      <c r="P12" s="20"/>
      <c r="Q12" s="20"/>
      <c r="R12" s="20"/>
      <c r="S12" s="20"/>
      <c r="T12" s="20"/>
      <c r="U12" s="20"/>
      <c r="V12" s="20"/>
      <c r="W12" s="20"/>
      <c r="X12" s="18"/>
      <c r="Y12" s="20"/>
      <c r="Z12" s="21"/>
      <c r="AA12" s="21"/>
      <c r="AB12" s="21"/>
      <c r="AC12" s="21"/>
      <c r="AD12" s="20"/>
      <c r="AE12" s="20"/>
      <c r="AF12" s="20"/>
      <c r="AG12" s="20" t="s">
        <v>207</v>
      </c>
      <c r="AH12" s="20" t="s">
        <v>153</v>
      </c>
      <c r="AI12" s="22" t="s">
        <v>217</v>
      </c>
      <c r="AJ12" s="20" t="s">
        <v>257</v>
      </c>
      <c r="AK12" s="20" t="s">
        <v>240</v>
      </c>
      <c r="AL12" s="20"/>
      <c r="AM12" s="20" t="s">
        <v>273</v>
      </c>
      <c r="AN12" s="21" t="s">
        <v>220</v>
      </c>
      <c r="AO12" s="21" t="s">
        <v>293</v>
      </c>
      <c r="AP12" s="21" t="s">
        <v>154</v>
      </c>
      <c r="AQ12" s="21" t="s">
        <v>225</v>
      </c>
      <c r="AR12" s="22"/>
      <c r="AS12" s="22"/>
      <c r="AT12" s="22"/>
      <c r="AU12" s="23" t="s">
        <v>294</v>
      </c>
      <c r="AV12" s="23"/>
      <c r="AW12" s="20"/>
      <c r="AX12" s="21"/>
      <c r="AY12" s="20" t="s">
        <v>159</v>
      </c>
      <c r="AZ12" s="20" t="s">
        <v>160</v>
      </c>
      <c r="BA12" s="20" t="s">
        <v>161</v>
      </c>
      <c r="BB12" s="20" t="s">
        <v>162</v>
      </c>
      <c r="BC12" s="20" t="s">
        <v>138</v>
      </c>
      <c r="BD12" s="20" t="s">
        <v>139</v>
      </c>
      <c r="BE12" s="21">
        <v>560038</v>
      </c>
      <c r="BF12" s="20" t="str">
        <f>AZ12</f>
        <v>Hyderabad</v>
      </c>
      <c r="BG12" s="20" t="s">
        <v>223</v>
      </c>
      <c r="BH12" s="20" t="s">
        <v>223</v>
      </c>
      <c r="BI12" s="20" t="s">
        <v>163</v>
      </c>
      <c r="BJ12" s="20" t="s">
        <v>254</v>
      </c>
      <c r="BK12" s="20" t="s">
        <v>274</v>
      </c>
      <c r="BL12" s="20" t="s">
        <v>252</v>
      </c>
      <c r="BM12" s="18" t="str">
        <f>CONCATENATE(BK12,"",BL12,"@lancesoft.com")</f>
        <v>NickChapel@lancesoft.com</v>
      </c>
      <c r="BN12" s="21">
        <v>9876614105</v>
      </c>
      <c r="BO12" s="20" t="s">
        <v>164</v>
      </c>
      <c r="BP12" s="21" t="s">
        <v>160</v>
      </c>
      <c r="BQ12" s="21" t="s">
        <v>165</v>
      </c>
      <c r="BR12" s="20">
        <v>515745</v>
      </c>
      <c r="BS12" s="20" t="s">
        <v>138</v>
      </c>
      <c r="BT12" s="20" t="s">
        <v>166</v>
      </c>
      <c r="BU12" s="20" t="s">
        <v>167</v>
      </c>
      <c r="BV12" s="20" t="s">
        <v>168</v>
      </c>
      <c r="BW12" s="20" t="str">
        <f t="shared" si="5"/>
        <v>NickChapel@lancesoft.com</v>
      </c>
      <c r="BX12" s="21"/>
      <c r="BY12" s="21" t="s">
        <v>169</v>
      </c>
      <c r="BZ12" s="23" t="s">
        <v>295</v>
      </c>
      <c r="CA12" s="23" t="s">
        <v>296</v>
      </c>
      <c r="CB12" s="23" t="s">
        <v>170</v>
      </c>
      <c r="CC12" s="22" t="s">
        <v>145</v>
      </c>
      <c r="CD12" s="21" t="s">
        <v>297</v>
      </c>
      <c r="CE12" s="21" t="s">
        <v>226</v>
      </c>
      <c r="CF12" s="21" t="s">
        <v>298</v>
      </c>
      <c r="CG12" s="21" t="s">
        <v>171</v>
      </c>
      <c r="CH12" s="21" t="s">
        <v>172</v>
      </c>
      <c r="CI12" s="21">
        <v>30</v>
      </c>
      <c r="CJ12" s="21"/>
      <c r="CK12" s="21" t="s">
        <v>222</v>
      </c>
      <c r="CL12" s="20" t="s">
        <v>157</v>
      </c>
      <c r="CM12" s="23" t="s">
        <v>173</v>
      </c>
      <c r="CN12" s="23" t="s">
        <v>174</v>
      </c>
      <c r="CO12" s="23" t="s">
        <v>175</v>
      </c>
      <c r="CP12" s="23" t="s">
        <v>176</v>
      </c>
      <c r="CQ12" s="23" t="s">
        <v>209</v>
      </c>
      <c r="CR12" s="23" t="s">
        <v>235</v>
      </c>
      <c r="CS12" s="23" t="s">
        <v>234</v>
      </c>
      <c r="CT12" s="23" t="str">
        <f t="shared" si="1"/>
        <v>08/07/2023</v>
      </c>
      <c r="CU12" s="23" t="s">
        <v>146</v>
      </c>
      <c r="CV12" s="23" t="s">
        <v>142</v>
      </c>
      <c r="CW12" s="25" t="str">
        <f>CONCATENATE("New Onboard:"," ",BK12," ",BL12)</f>
        <v>New Onboard: Nick Chapel</v>
      </c>
      <c r="CX12" s="20" t="s">
        <v>236</v>
      </c>
      <c r="CY12" s="20" t="s">
        <v>236</v>
      </c>
      <c r="CZ12" s="20" t="s">
        <v>177</v>
      </c>
      <c r="DA12" s="20" t="s">
        <v>238</v>
      </c>
      <c r="DB12" s="20" t="s">
        <v>178</v>
      </c>
      <c r="DC12" s="20"/>
      <c r="DD12" s="20"/>
      <c r="DE12" s="20"/>
      <c r="DF12" s="20" t="s">
        <v>179</v>
      </c>
      <c r="DG12" s="20" t="str">
        <f t="shared" ref="DG12" si="18">DF12</f>
        <v>Lanceb1</v>
      </c>
      <c r="DH12" s="20" t="s">
        <v>180</v>
      </c>
      <c r="DI12" s="21" t="s">
        <v>181</v>
      </c>
      <c r="DJ12" s="21" t="s">
        <v>182</v>
      </c>
      <c r="DK12" s="21" t="s">
        <v>183</v>
      </c>
      <c r="DL12" s="21" t="s">
        <v>184</v>
      </c>
      <c r="DM12" s="20" t="s">
        <v>185</v>
      </c>
      <c r="DN12" s="21" t="s">
        <v>186</v>
      </c>
      <c r="DO12" s="21" t="s">
        <v>187</v>
      </c>
      <c r="DP12" s="21" t="s">
        <v>239</v>
      </c>
      <c r="DQ12" s="21" t="s">
        <v>167</v>
      </c>
      <c r="DR12" s="20" t="s">
        <v>188</v>
      </c>
      <c r="DS12" s="21" t="s">
        <v>189</v>
      </c>
      <c r="DT12" s="20" t="s">
        <v>190</v>
      </c>
      <c r="DU12" s="21" t="s">
        <v>191</v>
      </c>
      <c r="DV12" s="20" t="s">
        <v>162</v>
      </c>
      <c r="DW12" s="20" t="s">
        <v>138</v>
      </c>
      <c r="DX12" s="20" t="s">
        <v>139</v>
      </c>
      <c r="DY12" s="20" t="s">
        <v>192</v>
      </c>
      <c r="DZ12" s="20" t="s">
        <v>240</v>
      </c>
      <c r="EA12" s="21" t="s">
        <v>193</v>
      </c>
      <c r="EB12" s="20" t="s">
        <v>162</v>
      </c>
      <c r="EC12" s="20" t="s">
        <v>138</v>
      </c>
      <c r="ED12" s="20" t="s">
        <v>139</v>
      </c>
      <c r="EE12" s="21" t="s">
        <v>194</v>
      </c>
      <c r="EF12" s="23" t="s">
        <v>195</v>
      </c>
      <c r="EG12" s="23" t="s">
        <v>196</v>
      </c>
      <c r="EH12" s="20" t="s">
        <v>197</v>
      </c>
      <c r="EI12" s="27" t="s">
        <v>209</v>
      </c>
      <c r="EJ12" s="20" t="s">
        <v>292</v>
      </c>
      <c r="EK12" s="21" t="s">
        <v>198</v>
      </c>
      <c r="EL12" s="20" t="s">
        <v>199</v>
      </c>
      <c r="EM12" s="20" t="s">
        <v>200</v>
      </c>
      <c r="EN12" s="20" t="s">
        <v>201</v>
      </c>
      <c r="EO12" s="20" t="s">
        <v>155</v>
      </c>
      <c r="EP12" s="20" t="s">
        <v>156</v>
      </c>
      <c r="EQ12" s="20" t="str">
        <f t="shared" ref="EQ12" si="19">CONCATENATE(EO12," ",EP12)</f>
        <v>Aamir K</v>
      </c>
      <c r="ER12" s="21" t="s">
        <v>202</v>
      </c>
      <c r="ES12" s="20" t="s">
        <v>203</v>
      </c>
      <c r="ET12" s="21" t="s">
        <v>209</v>
      </c>
      <c r="EU12" s="20" t="str">
        <f t="shared" si="4"/>
        <v>Nick Chapel</v>
      </c>
      <c r="EV12" s="24" t="s">
        <v>204</v>
      </c>
      <c r="EW12" s="24" t="s">
        <v>204</v>
      </c>
      <c r="EX12" s="24" t="s">
        <v>277</v>
      </c>
      <c r="EY12" s="28" t="s">
        <v>285</v>
      </c>
      <c r="EZ12" s="28" t="s">
        <v>286</v>
      </c>
      <c r="FA12" s="28">
        <v>200</v>
      </c>
      <c r="FB12" s="28">
        <v>2762</v>
      </c>
      <c r="FC12" s="24" t="str">
        <f>CONCATENATE("New Onboard:"," ",BK12," ",BL12)</f>
        <v>New Onboard: Nick Chapel</v>
      </c>
      <c r="FD12" s="24" t="s">
        <v>284</v>
      </c>
      <c r="FE12" s="20" t="s">
        <v>236</v>
      </c>
      <c r="FF12" s="20" t="s">
        <v>236</v>
      </c>
      <c r="FG12" s="20" t="s">
        <v>236</v>
      </c>
      <c r="FH12" s="20" t="s">
        <v>262</v>
      </c>
    </row>
    <row r="13" spans="1:164" s="14" customFormat="1" x14ac:dyDescent="0.25">
      <c r="A13" s="6" t="s">
        <v>275</v>
      </c>
      <c r="B13" s="9" t="s">
        <v>205</v>
      </c>
      <c r="C13" s="7" t="s">
        <v>206</v>
      </c>
      <c r="D13" s="7" t="s">
        <v>133</v>
      </c>
      <c r="E13" s="8" t="s">
        <v>260</v>
      </c>
      <c r="F13" s="8"/>
      <c r="G13" s="8"/>
      <c r="H13" s="8"/>
      <c r="I13" s="8"/>
      <c r="J13" s="8"/>
      <c r="K13" s="8"/>
      <c r="L13" s="8"/>
      <c r="M13" s="8"/>
      <c r="N13" s="9"/>
      <c r="O13" s="8"/>
      <c r="P13" s="8"/>
      <c r="Q13" s="8"/>
      <c r="R13" s="8"/>
      <c r="S13" s="8"/>
      <c r="T13" s="8"/>
      <c r="U13" s="8"/>
      <c r="V13" s="8"/>
      <c r="W13" s="8"/>
      <c r="X13" s="9"/>
      <c r="Y13" s="8"/>
      <c r="Z13" s="10"/>
      <c r="AA13" s="10"/>
      <c r="AB13" s="10"/>
      <c r="AC13" s="10"/>
      <c r="AD13" s="8"/>
      <c r="AE13" s="8"/>
      <c r="AF13" s="8"/>
      <c r="AG13" s="8" t="s">
        <v>207</v>
      </c>
      <c r="AH13" s="8" t="s">
        <v>153</v>
      </c>
      <c r="AI13" s="15" t="s">
        <v>217</v>
      </c>
      <c r="AJ13" s="8" t="s">
        <v>257</v>
      </c>
      <c r="AK13" s="8" t="s">
        <v>240</v>
      </c>
      <c r="AL13" s="8"/>
      <c r="AM13" s="8" t="s">
        <v>273</v>
      </c>
      <c r="AN13" s="10"/>
      <c r="AO13" s="10"/>
      <c r="AP13" s="10"/>
      <c r="AQ13" s="10"/>
      <c r="AR13" s="15"/>
      <c r="AS13" s="15"/>
      <c r="AT13" s="15"/>
      <c r="AU13" s="11" t="s">
        <v>294</v>
      </c>
      <c r="AV13" s="11"/>
      <c r="AW13" s="8"/>
      <c r="AX13" s="10"/>
      <c r="AY13" s="8"/>
      <c r="AZ13" s="8"/>
      <c r="BA13" s="8"/>
      <c r="BB13" s="8"/>
      <c r="BC13" s="8"/>
      <c r="BD13" s="8"/>
      <c r="BE13" s="10"/>
      <c r="BF13" s="8"/>
      <c r="BG13" s="12"/>
      <c r="BH13" s="8"/>
      <c r="BI13" s="8"/>
      <c r="BJ13" s="8" t="s">
        <v>255</v>
      </c>
      <c r="BK13" s="8"/>
      <c r="BL13" s="8"/>
      <c r="BM13" s="9"/>
      <c r="BN13" s="10"/>
      <c r="BO13" s="8"/>
      <c r="BP13" s="10"/>
      <c r="BQ13" s="10"/>
      <c r="BR13" s="8"/>
      <c r="BS13" s="8"/>
      <c r="BT13" s="8"/>
      <c r="BU13" s="8"/>
      <c r="BV13" s="8"/>
      <c r="BW13" s="8">
        <f t="shared" si="5"/>
        <v>0</v>
      </c>
      <c r="BX13" s="10"/>
      <c r="BY13" s="10" t="s">
        <v>169</v>
      </c>
      <c r="BZ13" s="11" t="s">
        <v>295</v>
      </c>
      <c r="CA13" s="11" t="s">
        <v>296</v>
      </c>
      <c r="CB13" s="11" t="s">
        <v>170</v>
      </c>
      <c r="CC13" s="15" t="s">
        <v>145</v>
      </c>
      <c r="CD13" s="10" t="s">
        <v>297</v>
      </c>
      <c r="CE13" s="10" t="s">
        <v>226</v>
      </c>
      <c r="CF13" s="10" t="s">
        <v>298</v>
      </c>
      <c r="CG13" s="10" t="s">
        <v>171</v>
      </c>
      <c r="CH13" s="10" t="s">
        <v>172</v>
      </c>
      <c r="CI13" s="10">
        <v>30</v>
      </c>
      <c r="CJ13" s="10"/>
      <c r="CK13" s="10" t="s">
        <v>222</v>
      </c>
      <c r="CL13" s="8" t="s">
        <v>157</v>
      </c>
      <c r="CM13" s="11" t="s">
        <v>173</v>
      </c>
      <c r="CN13" s="11" t="s">
        <v>174</v>
      </c>
      <c r="CO13" s="11" t="s">
        <v>175</v>
      </c>
      <c r="CP13" s="11" t="s">
        <v>176</v>
      </c>
      <c r="CQ13" s="11" t="s">
        <v>209</v>
      </c>
      <c r="CR13" s="11" t="s">
        <v>235</v>
      </c>
      <c r="CS13" s="11" t="s">
        <v>234</v>
      </c>
      <c r="CT13" s="11" t="str">
        <f t="shared" si="1"/>
        <v>08/07/2023</v>
      </c>
      <c r="CU13" s="11" t="s">
        <v>146</v>
      </c>
      <c r="CV13" s="11" t="s">
        <v>142</v>
      </c>
      <c r="CW13" s="13" t="str">
        <f>CONCATENATE("New Onboard:"," ",BK13," ",BL13)</f>
        <v xml:space="preserve">New Onboard:  </v>
      </c>
      <c r="CX13" s="8" t="s">
        <v>236</v>
      </c>
      <c r="CY13" s="8" t="s">
        <v>236</v>
      </c>
      <c r="CZ13" s="8" t="s">
        <v>177</v>
      </c>
      <c r="DA13" s="8" t="s">
        <v>238</v>
      </c>
      <c r="DB13" s="8" t="s">
        <v>178</v>
      </c>
      <c r="DC13" s="8"/>
      <c r="DD13" s="8"/>
      <c r="DE13" s="8"/>
      <c r="DF13" s="8" t="s">
        <v>179</v>
      </c>
      <c r="DG13" s="8" t="str">
        <f t="shared" ref="DG13" si="20">DF13</f>
        <v>Lanceb1</v>
      </c>
      <c r="DH13" s="8" t="s">
        <v>180</v>
      </c>
      <c r="DI13" s="10" t="s">
        <v>181</v>
      </c>
      <c r="DJ13" s="10" t="s">
        <v>182</v>
      </c>
      <c r="DK13" s="10" t="s">
        <v>183</v>
      </c>
      <c r="DL13" s="10" t="s">
        <v>184</v>
      </c>
      <c r="DM13" s="8" t="s">
        <v>185</v>
      </c>
      <c r="DN13" s="10" t="s">
        <v>186</v>
      </c>
      <c r="DO13" s="10" t="s">
        <v>187</v>
      </c>
      <c r="DP13" s="10" t="s">
        <v>239</v>
      </c>
      <c r="DQ13" s="10" t="s">
        <v>167</v>
      </c>
      <c r="DR13" s="8" t="s">
        <v>188</v>
      </c>
      <c r="DS13" s="10" t="s">
        <v>189</v>
      </c>
      <c r="DT13" s="8" t="s">
        <v>190</v>
      </c>
      <c r="DU13" s="10" t="s">
        <v>191</v>
      </c>
      <c r="DV13" s="8" t="s">
        <v>162</v>
      </c>
      <c r="DW13" s="8" t="s">
        <v>138</v>
      </c>
      <c r="DX13" s="8" t="s">
        <v>139</v>
      </c>
      <c r="DY13" s="8" t="s">
        <v>192</v>
      </c>
      <c r="DZ13" s="8" t="s">
        <v>240</v>
      </c>
      <c r="EA13" s="10" t="s">
        <v>193</v>
      </c>
      <c r="EB13" s="8" t="s">
        <v>162</v>
      </c>
      <c r="EC13" s="8" t="s">
        <v>138</v>
      </c>
      <c r="ED13" s="8" t="s">
        <v>139</v>
      </c>
      <c r="EE13" s="10" t="s">
        <v>194</v>
      </c>
      <c r="EF13" s="11" t="s">
        <v>195</v>
      </c>
      <c r="EG13" s="11" t="s">
        <v>196</v>
      </c>
      <c r="EH13" s="8" t="s">
        <v>197</v>
      </c>
      <c r="EI13" s="16" t="s">
        <v>209</v>
      </c>
      <c r="EJ13" s="8" t="s">
        <v>292</v>
      </c>
      <c r="EK13" s="10" t="s">
        <v>198</v>
      </c>
      <c r="EL13" s="8" t="s">
        <v>199</v>
      </c>
      <c r="EM13" s="8" t="s">
        <v>200</v>
      </c>
      <c r="EN13" s="8" t="s">
        <v>201</v>
      </c>
      <c r="EO13" s="8" t="s">
        <v>155</v>
      </c>
      <c r="EP13" s="8" t="s">
        <v>156</v>
      </c>
      <c r="EQ13" s="8" t="str">
        <f t="shared" ref="EQ13" si="21">CONCATENATE(EO13," ",EP13)</f>
        <v>Aamir K</v>
      </c>
      <c r="ER13" s="10" t="s">
        <v>202</v>
      </c>
      <c r="ES13" s="8" t="s">
        <v>203</v>
      </c>
      <c r="ET13" s="10" t="s">
        <v>209</v>
      </c>
      <c r="EU13" s="8" t="str">
        <f t="shared" si="4"/>
        <v xml:space="preserve"> </v>
      </c>
      <c r="EV13" s="12" t="s">
        <v>204</v>
      </c>
      <c r="EW13" s="12" t="s">
        <v>204</v>
      </c>
      <c r="EX13" s="12" t="s">
        <v>277</v>
      </c>
      <c r="EY13" s="42" t="s">
        <v>285</v>
      </c>
      <c r="EZ13" s="42" t="s">
        <v>286</v>
      </c>
      <c r="FA13" s="42">
        <v>200</v>
      </c>
      <c r="FB13" s="42">
        <v>2762</v>
      </c>
      <c r="FC13" s="12" t="str">
        <f>CONCATENATE("New Onboard:"," ",BK13," ",BL13)</f>
        <v xml:space="preserve">New Onboard:  </v>
      </c>
      <c r="FD13" s="12" t="s">
        <v>284</v>
      </c>
      <c r="FE13" s="8" t="s">
        <v>236</v>
      </c>
      <c r="FF13" s="8" t="s">
        <v>236</v>
      </c>
      <c r="FG13" s="8" t="s">
        <v>236</v>
      </c>
      <c r="FH13" s="8" t="s">
        <v>262</v>
      </c>
    </row>
  </sheetData>
  <phoneticPr fontId="4" type="noConversion"/>
  <dataValidations count="11">
    <dataValidation type="list" allowBlank="1" showInputMessage="1" showErrorMessage="1" sqref="DC2 EI2:EI13 CQ2:CQ13" xr:uid="{993E19B0-3AD1-4D9F-BE77-36068C626AE4}">
      <formula1>"'True,'False"</formula1>
    </dataValidation>
    <dataValidation type="list" allowBlank="1" showInputMessage="1" showErrorMessage="1" sqref="EJ2:EJ13" xr:uid="{63B5E08B-D7AE-444D-95D2-0ACDEAAAA8CC}">
      <formula1>"XYZ Bank,Axis"</formula1>
    </dataValidation>
    <dataValidation type="list" allowBlank="1" showInputMessage="1" showErrorMessage="1" sqref="AV2 CK2:CK13" xr:uid="{0962AE09-50CF-483D-BA0C-6EA89AE36A55}">
      <formula1>"INR,USD"</formula1>
    </dataValidation>
    <dataValidation type="list" allowBlank="1" showInputMessage="1" showErrorMessage="1" sqref="AW2 CL2:CL13" xr:uid="{156D9486-C8D4-480B-99BC-09DE88544774}">
      <formula1>"Hourly,Daily,Weekly,Monthly,Annually"</formula1>
    </dataValidation>
    <dataValidation type="list" allowBlank="1" showInputMessage="1" showErrorMessage="1" sqref="CC2:CC13" xr:uid="{A057C327-1D16-4663-B206-EDDA1794EA13}">
      <formula1>"Asha H,CPX Admin"</formula1>
    </dataValidation>
    <dataValidation type="list" allowBlank="1" showInputMessage="1" showErrorMessage="1" sqref="CD2:CE13" xr:uid="{D6A49504-8EEE-4333-B14C-31FD74265EE0}">
      <formula1>"Asha H,Ashish Mishra,Ashutosh Patil,Bindhu T,CPX Admin,Harshavardhan Karanki,Harshith R,Malati Vilas,Mohini k,Niranjan S,Praveen Chandra"</formula1>
    </dataValidation>
    <dataValidation type="list" allowBlank="1" showInputMessage="1" showErrorMessage="1" sqref="CF2:CF13" xr:uid="{76DA785E-A31C-471B-A5D2-A79506A84DF8}">
      <formula1>"Fresher,LSI - Salaried,LSI - Subcon,Salaried,Subcon"</formula1>
    </dataValidation>
    <dataValidation type="list" allowBlank="1" showInputMessage="1" showErrorMessage="1" sqref="CG2:CG13" xr:uid="{FB93791F-6115-4DED-8BA5-15F1263E6E70}">
      <formula1>"Day Shift,Night Shift,UK Shift,Not applicable"</formula1>
    </dataValidation>
    <dataValidation type="list" allowBlank="1" showInputMessage="1" showErrorMessage="1" sqref="CH2:CH13" xr:uid="{2DEE4CED-2B96-46E5-95D7-1B463B03CE66}">
      <formula1>"30 Days,60 Days,90 Days"</formula1>
    </dataValidation>
    <dataValidation type="list" allowBlank="1" showInputMessage="1" showErrorMessage="1" sqref="CO2:CO13" xr:uid="{28A57846-97F4-468A-92D0-E24ABF539100}">
      <formula1>"30 Days,60 Days,90 Days,6 Months"</formula1>
    </dataValidation>
    <dataValidation type="list" allowBlank="1" showInputMessage="1" showErrorMessage="1" sqref="DA2:DA13" xr:uid="{6CB120B3-6804-420A-A2BD-CB6A3042B1CF}">
      <formula1>"Include Parents,Family Only"</formula1>
    </dataValidation>
  </dataValidations>
  <hyperlinks>
    <hyperlink ref="D2" r:id="rId1" xr:uid="{C778538E-B224-4006-AAE4-EB33197F0448}"/>
    <hyperlink ref="C2" r:id="rId2" xr:uid="{33375249-2D1D-4FB9-AC01-C0CB8F8F4483}"/>
    <hyperlink ref="BM2" r:id="rId3" display="SindhuReddy@gmail.com" xr:uid="{5DF5B812-7D6C-4BA7-B769-4316562AAB5A}"/>
    <hyperlink ref="X2" r:id="rId4" xr:uid="{96B65309-7229-4CDE-A9B1-B2D019C7CB57}"/>
    <hyperlink ref="N2" r:id="rId5" xr:uid="{7DCEED51-1D10-426E-BFF2-31C07FE05CCF}"/>
    <hyperlink ref="B2" r:id="rId6" xr:uid="{ED5FABF6-821F-41A2-83BE-D0D5D79BCBA9}"/>
    <hyperlink ref="BM4" r:id="rId7" display="SindhuReddy@gmail.com" xr:uid="{3C585ACF-3820-47D3-92D6-8AB07661E484}"/>
    <hyperlink ref="BM7" r:id="rId8" display="SindhuReddy@gmail.com" xr:uid="{808256DA-E2ED-4B2F-8269-0D414DECB061}"/>
    <hyperlink ref="BM9" r:id="rId9" display="SindhuReddy@gmail.com" xr:uid="{E6DBE224-E024-47F6-A1B1-C4AD19B7175D}"/>
    <hyperlink ref="BM12" r:id="rId10" display="SindhuReddy@gmail.com" xr:uid="{1C423CA2-74A1-44D5-972D-5FDEE4E48F75}"/>
    <hyperlink ref="D3" r:id="rId11" xr:uid="{DC4B01C8-39D7-4187-8CDA-75D9F20F06A8}"/>
    <hyperlink ref="D4" r:id="rId12" xr:uid="{029A8078-29DA-44FD-8FE1-18E18E211DDA}"/>
    <hyperlink ref="D5" r:id="rId13" xr:uid="{E0D6B538-A65C-4C0D-9E27-817CED707B07}"/>
    <hyperlink ref="D6" r:id="rId14" xr:uid="{953A962A-6D37-4359-9E1C-4DAFF17E611E}"/>
    <hyperlink ref="D7" r:id="rId15" xr:uid="{7603C8EE-FE7A-452A-9DDD-B86D91394B72}"/>
    <hyperlink ref="D8" r:id="rId16" xr:uid="{EF056717-EFCA-4746-BF84-13CD05ADCB85}"/>
    <hyperlink ref="D9" r:id="rId17" xr:uid="{A8867A99-4D41-4B2D-9B98-B3514E61B09B}"/>
    <hyperlink ref="D10" r:id="rId18" xr:uid="{7E85E872-DD9F-48F4-AA2A-F4531A89FF0C}"/>
    <hyperlink ref="D11" r:id="rId19" xr:uid="{2FF7BCE3-B506-4410-9AC7-199D1671D9DB}"/>
    <hyperlink ref="D12" r:id="rId20" xr:uid="{2E82CDA8-4ACB-4BF2-A3F2-A30DEBD2E6AC}"/>
    <hyperlink ref="D13" r:id="rId21" xr:uid="{4BB366D2-8F59-412D-BD83-6FD1E29AA8F2}"/>
    <hyperlink ref="C3" r:id="rId22" xr:uid="{5BC8CBDA-3173-49D1-92E2-6F44CFB69338}"/>
    <hyperlink ref="C4" r:id="rId23" xr:uid="{EF580E3E-9862-49C5-811E-AEF4352442DA}"/>
    <hyperlink ref="C5" r:id="rId24" xr:uid="{E137E0E0-A4F4-4F61-94F7-D5707B66F91F}"/>
    <hyperlink ref="C6" r:id="rId25" xr:uid="{9646A4CA-DEC8-467F-9440-54ADA6997DC6}"/>
    <hyperlink ref="C7" r:id="rId26" xr:uid="{75F9150F-0739-4D66-B944-75519FC1E276}"/>
    <hyperlink ref="C8" r:id="rId27" xr:uid="{FA669260-DDB0-4E49-9978-063C748B0847}"/>
    <hyperlink ref="C9" r:id="rId28" xr:uid="{B1D663FF-FEEE-4C57-8C54-79286913A22B}"/>
    <hyperlink ref="C10" r:id="rId29" xr:uid="{F170C1AC-685D-4F26-B2D2-1C88119C82E7}"/>
    <hyperlink ref="C11" r:id="rId30" xr:uid="{C9EF5BA0-6C76-4165-B04C-F76BDFDF413F}"/>
    <hyperlink ref="C12" r:id="rId31" xr:uid="{94F67A7B-E0BD-4439-9A61-6DDDED3406BF}"/>
    <hyperlink ref="C13" r:id="rId32" xr:uid="{DF4A45FD-1A86-44B2-A7E8-6BCBE031C63A}"/>
    <hyperlink ref="B3" r:id="rId33" xr:uid="{DFCD3DD6-D5BA-487F-8404-080047BD2F4D}"/>
    <hyperlink ref="B4" r:id="rId34" xr:uid="{6444C935-CE2A-4C7E-B870-5BDDCB97F117}"/>
    <hyperlink ref="B5" r:id="rId35" xr:uid="{760E95BC-9FBB-471E-9C60-0DC04184D5DF}"/>
    <hyperlink ref="B6" r:id="rId36" xr:uid="{DB1A2385-1035-4C64-82A1-4C745C6F1282}"/>
    <hyperlink ref="B7" r:id="rId37" xr:uid="{5944E0E1-95E5-4DD0-B5B5-97A66D2BEA08}"/>
    <hyperlink ref="B8" r:id="rId38" xr:uid="{0E58C08E-F175-4E07-BCB7-D5599488A185}"/>
    <hyperlink ref="B9" r:id="rId39" xr:uid="{31EBB81A-A852-46EC-B539-7CCD9A180581}"/>
    <hyperlink ref="B10" r:id="rId40" xr:uid="{9BE9D946-E23F-46FB-9B37-638DABFA623B}"/>
    <hyperlink ref="B11" r:id="rId41" xr:uid="{C91AA878-7A1E-4D88-AA17-9D253273E4EE}"/>
    <hyperlink ref="B12" r:id="rId42" xr:uid="{E3F86055-B782-4EDF-BB47-9F65CA5BA508}"/>
    <hyperlink ref="B13" r:id="rId43" xr:uid="{4B174B45-0EDA-493A-91F8-9D358E6E3F25}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Bindhu</dc:creator>
  <cp:lastModifiedBy>Bindhu</cp:lastModifiedBy>
  <dcterms:created xsi:type="dcterms:W3CDTF">2023-04-18T07:08:16Z</dcterms:created>
  <dcterms:modified xsi:type="dcterms:W3CDTF">2023-09-05T09:29:57Z</dcterms:modified>
</cp:coreProperties>
</file>