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SriLanka_TestData\"/>
    </mc:Choice>
  </mc:AlternateContent>
  <xr:revisionPtr revIDLastSave="0" documentId="13_ncr:1_{D4CA27AC-486F-4C82-8DD7-2CF4097D487F}" xr6:coauthVersionLast="47" xr6:coauthVersionMax="47" xr10:uidLastSave="{00000000-0000-0000-0000-000000000000}"/>
  <bookViews>
    <workbookView xWindow="-120" yWindow="-120" windowWidth="20730" windowHeight="11040" xr2:uid="{A1ACD401-D0E9-4D9D-90CE-916B4CA924B5}"/>
  </bookViews>
  <sheets>
    <sheet name="TestCaseSheet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V2" i="3" l="1"/>
  <c r="GD2" i="3" s="1"/>
  <c r="ES2" i="3"/>
  <c r="DJ2" i="3"/>
  <c r="DI2" i="3"/>
  <c r="DH2" i="3"/>
  <c r="DG2" i="3"/>
  <c r="DD2" i="3"/>
  <c r="CU2" i="3"/>
  <c r="CP2" i="3"/>
  <c r="CL2" i="3"/>
  <c r="BM2" i="3"/>
  <c r="BF2" i="3"/>
  <c r="AQ2" i="3"/>
  <c r="FD2" i="3" s="1"/>
</calcChain>
</file>

<file path=xl/sharedStrings.xml><?xml version="1.0" encoding="utf-8"?>
<sst xmlns="http://schemas.openxmlformats.org/spreadsheetml/2006/main" count="362" uniqueCount="311">
  <si>
    <t>TestCase_ID</t>
  </si>
  <si>
    <t>url</t>
  </si>
  <si>
    <t>UserName</t>
  </si>
  <si>
    <t>Password</t>
  </si>
  <si>
    <t>Clientname</t>
  </si>
  <si>
    <t>ClientGST</t>
  </si>
  <si>
    <t>Clientadd</t>
  </si>
  <si>
    <t>ClientCity</t>
  </si>
  <si>
    <t>ClientCountry</t>
  </si>
  <si>
    <t>Clientstate</t>
  </si>
  <si>
    <t>ClientzipCode</t>
  </si>
  <si>
    <t>Clientstatus</t>
  </si>
  <si>
    <t>Website</t>
  </si>
  <si>
    <t>ClientTSFreq</t>
  </si>
  <si>
    <t>ClientTimesheet</t>
  </si>
  <si>
    <t>ClientTimesheetType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</si>
  <si>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</si>
  <si>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</si>
  <si>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</si>
  <si>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</si>
  <si>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</si>
  <si>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</si>
  <si>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</si>
  <si>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</si>
  <si>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CBusinessType</t>
  </si>
  <si>
    <t>CBusinessType1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</si>
  <si>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</si>
  <si>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</si>
  <si>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</si>
  <si>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</si>
  <si>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</si>
  <si>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</si>
  <si>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</si>
  <si>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ReceivedOn</t>
  </si>
  <si>
    <t>FirstName</t>
  </si>
  <si>
    <t>LastName</t>
  </si>
  <si>
    <t>Hiringmanager</t>
  </si>
  <si>
    <t>Eststartdate</t>
  </si>
  <si>
    <t>BillRateType</t>
  </si>
  <si>
    <t>BillrateTo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</si>
  <si>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</si>
  <si>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</si>
  <si>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</si>
  <si>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</si>
  <si>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</si>
  <si>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</si>
  <si>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</si>
  <si>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</si>
  <si>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</si>
  <si>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</si>
  <si>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</si>
  <si>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</si>
  <si>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</si>
  <si>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</si>
  <si>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</si>
  <si>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</si>
  <si>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</si>
  <si>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</si>
  <si>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</si>
  <si>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</si>
  <si>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Resumesource</t>
  </si>
  <si>
    <t>Education</t>
  </si>
  <si>
    <t>TotalExp</t>
  </si>
  <si>
    <t>AadharNumber</t>
  </si>
  <si>
    <t>DateOfBirth</t>
  </si>
  <si>
    <t>SubmissionDate</t>
  </si>
  <si>
    <t>OfferReceivedOn</t>
  </si>
  <si>
    <t>Enddate</t>
  </si>
  <si>
    <t>Recruiter</t>
  </si>
  <si>
    <t>TeamLead</t>
  </si>
  <si>
    <t>EmpType</t>
  </si>
  <si>
    <t>OBJobClassification</t>
  </si>
  <si>
    <t>Shift</t>
  </si>
  <si>
    <t>Probation</t>
  </si>
  <si>
    <t>NP</t>
  </si>
  <si>
    <t>OTBillRate</t>
  </si>
  <si>
    <t>PayRateType</t>
  </si>
  <si>
    <t>PayRate</t>
  </si>
  <si>
    <t>OTPayRate</t>
  </si>
  <si>
    <t>JoiningBonusOn</t>
  </si>
  <si>
    <t>JoiningBonus</t>
  </si>
  <si>
    <t>Invoicefreq</t>
  </si>
  <si>
    <t>SearchByWord1</t>
  </si>
  <si>
    <t>Task</t>
  </si>
  <si>
    <t>TaskTo2</t>
  </si>
  <si>
    <t>PayrollCode</t>
  </si>
  <si>
    <t>category</t>
  </si>
  <si>
    <t>NewPassword</t>
  </si>
  <si>
    <t>ConfirmPassword</t>
  </si>
  <si>
    <t>Maritalstatus</t>
  </si>
  <si>
    <t>F_Name</t>
  </si>
  <si>
    <t>L_Name</t>
  </si>
  <si>
    <t>Relationship</t>
  </si>
  <si>
    <t>EmerMobileNo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</si>
  <si>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</si>
  <si>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</si>
  <si>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</si>
  <si>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</si>
  <si>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</si>
  <si>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</si>
  <si>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</si>
  <si>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</si>
  <si>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</si>
  <si>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</si>
  <si>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EmployerName</t>
  </si>
  <si>
    <t>Businesstype</t>
  </si>
  <si>
    <t>EmpAddress</t>
  </si>
  <si>
    <t>Empcity</t>
  </si>
  <si>
    <t>EmpCountry</t>
  </si>
  <si>
    <t>Empstate</t>
  </si>
  <si>
    <t>Empzipcode</t>
  </si>
  <si>
    <t>Workstartdate</t>
  </si>
  <si>
    <t>WorkEnddate</t>
  </si>
  <si>
    <t>EmpJobtitle</t>
  </si>
  <si>
    <t>RelationType</t>
  </si>
  <si>
    <t>DateofBirth</t>
  </si>
  <si>
    <t>Gender</t>
  </si>
  <si>
    <t>EmpName</t>
  </si>
  <si>
    <t>BackGroundStatus</t>
  </si>
  <si>
    <t>DrugStatus</t>
  </si>
  <si>
    <t>Taskto</t>
  </si>
  <si>
    <t>TaskTo1</t>
  </si>
  <si>
    <t>TaskTo3</t>
  </si>
  <si>
    <t>BillingCt</t>
  </si>
  <si>
    <t>Test1</t>
  </si>
  <si>
    <t>Bindhu@T1</t>
  </si>
  <si>
    <t>Testing Sol Ltd</t>
  </si>
  <si>
    <t>#1505</t>
  </si>
  <si>
    <t>Active</t>
  </si>
  <si>
    <t>www.client.com</t>
  </si>
  <si>
    <t>Weekly</t>
  </si>
  <si>
    <t>Monday to Sunday</t>
  </si>
  <si>
    <t>Manual Entry</t>
  </si>
  <si>
    <t>Bindhu R</t>
  </si>
  <si>
    <t>Asha H</t>
  </si>
  <si>
    <t>Invoiceable</t>
  </si>
  <si>
    <t>Accounts Payable</t>
  </si>
  <si>
    <t>testing@lancesoft.com</t>
  </si>
  <si>
    <t>Prepaid</t>
  </si>
  <si>
    <t>Regular/Temp</t>
  </si>
  <si>
    <t>Payrollee</t>
  </si>
  <si>
    <t>Temp</t>
  </si>
  <si>
    <t>Information Technology</t>
  </si>
  <si>
    <t>Testing/Quality Assurance (QA)</t>
  </si>
  <si>
    <t>Aamir</t>
  </si>
  <si>
    <t>K</t>
  </si>
  <si>
    <t>Hourly</t>
  </si>
  <si>
    <t>50000</t>
  </si>
  <si>
    <t>Office Address</t>
  </si>
  <si>
    <t>skills</t>
  </si>
  <si>
    <t>1/245</t>
  </si>
  <si>
    <t>Naukri</t>
  </si>
  <si>
    <t>Bachelors</t>
  </si>
  <si>
    <t>06/22/1995</t>
  </si>
  <si>
    <t>05/15/2024</t>
  </si>
  <si>
    <t>1500</t>
  </si>
  <si>
    <t>1000</t>
  </si>
  <si>
    <t>10000</t>
  </si>
  <si>
    <t>Onboarding</t>
  </si>
  <si>
    <t>Lanceb1</t>
  </si>
  <si>
    <t>Amrutha</t>
  </si>
  <si>
    <t>L</t>
  </si>
  <si>
    <t>Mother</t>
  </si>
  <si>
    <t>2199476676</t>
  </si>
  <si>
    <t>SRIT</t>
  </si>
  <si>
    <t>June</t>
  </si>
  <si>
    <t>2012</t>
  </si>
  <si>
    <t>August</t>
  </si>
  <si>
    <t>2016</t>
  </si>
  <si>
    <t>HUL</t>
  </si>
  <si>
    <t>156</t>
  </si>
  <si>
    <t>02/12/2018</t>
  </si>
  <si>
    <t>05/11/2021</t>
  </si>
  <si>
    <t>Test Engineer</t>
  </si>
  <si>
    <t>Child</t>
  </si>
  <si>
    <t>01/14/2009</t>
  </si>
  <si>
    <t>Male</t>
  </si>
  <si>
    <t>Pass</t>
  </si>
  <si>
    <t>CBusinessType2</t>
  </si>
  <si>
    <t>Direct Hire</t>
  </si>
  <si>
    <t>29AAYCS5758G1ZD</t>
  </si>
  <si>
    <t>Aberden</t>
  </si>
  <si>
    <t>United Kingdom</t>
  </si>
  <si>
    <t>Argyllshire</t>
  </si>
  <si>
    <t>SW1A2AA</t>
  </si>
  <si>
    <t>https://uat.acretix.net/lancesoftuk</t>
  </si>
  <si>
    <t>bindhu.tr@lancesoft.uk</t>
  </si>
  <si>
    <t>Temp to Hire</t>
  </si>
  <si>
    <t>VMS/Process</t>
  </si>
  <si>
    <t>&lt; 5 Years</t>
  </si>
  <si>
    <t>BillrateCurrency</t>
  </si>
  <si>
    <t>EURO</t>
  </si>
  <si>
    <t>Corporate</t>
  </si>
  <si>
    <t>SW1A2CA</t>
  </si>
  <si>
    <t>Niranjan S</t>
  </si>
  <si>
    <t>London</t>
  </si>
  <si>
    <t>IG11 7RY</t>
  </si>
  <si>
    <t>ganesan krishanan</t>
  </si>
  <si>
    <t>Harshith .R</t>
  </si>
  <si>
    <t>W2 - Salaried</t>
  </si>
  <si>
    <t>Light Industrial</t>
  </si>
  <si>
    <t>Computers</t>
  </si>
  <si>
    <t>Semiconductors</t>
  </si>
  <si>
    <t>9AM - 5PM</t>
  </si>
  <si>
    <t>RadioValue</t>
  </si>
  <si>
    <t>SearchKeyword</t>
  </si>
  <si>
    <t xml:space="preserve">New Requirement:  </t>
  </si>
  <si>
    <t>Task1</t>
  </si>
  <si>
    <t>1st Paycheck</t>
  </si>
  <si>
    <t>PayCurr</t>
  </si>
  <si>
    <t>BillCurr</t>
  </si>
  <si>
    <t>confirmSSN</t>
  </si>
  <si>
    <t>vm_DOB</t>
  </si>
  <si>
    <t>Single</t>
  </si>
  <si>
    <t>SSN</t>
  </si>
  <si>
    <t>University of Wales</t>
  </si>
  <si>
    <t>Cleveland</t>
  </si>
  <si>
    <t>Channel</t>
  </si>
  <si>
    <t>central</t>
  </si>
  <si>
    <t>Herefordshire</t>
  </si>
  <si>
    <t>IG15 3RY</t>
  </si>
  <si>
    <t>IBANCode</t>
  </si>
  <si>
    <t>SortCode</t>
  </si>
  <si>
    <t>SSC</t>
  </si>
  <si>
    <t>InvoiceflagType</t>
  </si>
  <si>
    <t>BillRate</t>
  </si>
  <si>
    <t>ReqStatus</t>
  </si>
  <si>
    <t>Open</t>
  </si>
  <si>
    <t>True</t>
  </si>
  <si>
    <t>TaxValue</t>
  </si>
  <si>
    <t>Ratesvalue</t>
  </si>
  <si>
    <t>BackgroundChk</t>
  </si>
  <si>
    <t>DrugChk</t>
  </si>
  <si>
    <t>1257L</t>
  </si>
  <si>
    <t>AddDoc1</t>
  </si>
  <si>
    <t>AssetType</t>
  </si>
  <si>
    <t>AssetType1</t>
  </si>
  <si>
    <t>Assetcost</t>
  </si>
  <si>
    <t>TrackingId</t>
  </si>
  <si>
    <t>Equipement Policy</t>
  </si>
  <si>
    <t>Motherboard</t>
  </si>
  <si>
    <t>Routers</t>
  </si>
  <si>
    <t>BankName</t>
  </si>
  <si>
    <t>AccountNo</t>
  </si>
  <si>
    <t>IFSCCode</t>
  </si>
  <si>
    <t>Axis bank</t>
  </si>
  <si>
    <t>12345678987</t>
  </si>
  <si>
    <t>GFD4566675</t>
  </si>
  <si>
    <t>SoftwareTest Engineer</t>
  </si>
  <si>
    <t>Delivery Group</t>
  </si>
  <si>
    <t>OB Doc Approval</t>
  </si>
  <si>
    <t>HR Group</t>
  </si>
  <si>
    <t>PayRateFrom</t>
  </si>
  <si>
    <t>PayRateTo</t>
  </si>
  <si>
    <t>PayRateCurr</t>
  </si>
  <si>
    <t>OB Approval New</t>
  </si>
  <si>
    <t>ReHireOpt</t>
  </si>
  <si>
    <t>ReHire_Text</t>
  </si>
  <si>
    <t>ReHire_Task</t>
  </si>
  <si>
    <t>CPX Admin</t>
  </si>
  <si>
    <t>Associate</t>
  </si>
  <si>
    <t>Doctorate</t>
  </si>
  <si>
    <t>High School</t>
  </si>
  <si>
    <t>Masters</t>
  </si>
  <si>
    <t>Military Service</t>
  </si>
  <si>
    <t>Post-Bachelors, Pre-Masters</t>
  </si>
  <si>
    <t>Post-Masters, Pre-Doctorate</t>
  </si>
  <si>
    <t>Pre-Bachelors</t>
  </si>
  <si>
    <t>Vocational School</t>
  </si>
  <si>
    <t>EDUCATION</t>
  </si>
  <si>
    <t>GBP</t>
  </si>
  <si>
    <t>30 Days</t>
  </si>
  <si>
    <t>Monthly</t>
  </si>
  <si>
    <t>Edit_BillRate</t>
  </si>
  <si>
    <t>Edit_PayRate</t>
  </si>
  <si>
    <t>48000</t>
  </si>
  <si>
    <t>40000</t>
  </si>
  <si>
    <t>Task2</t>
  </si>
  <si>
    <t>Day1</t>
  </si>
  <si>
    <t>Day2</t>
  </si>
  <si>
    <t>Day3</t>
  </si>
  <si>
    <t>Day4</t>
  </si>
  <si>
    <t>Day5</t>
  </si>
  <si>
    <t>Holiday</t>
  </si>
  <si>
    <t>Sick</t>
  </si>
  <si>
    <t>Timeoff</t>
  </si>
  <si>
    <t>Vacation</t>
  </si>
  <si>
    <t>PtoPay</t>
  </si>
  <si>
    <t>Oncall</t>
  </si>
  <si>
    <t>Callback</t>
  </si>
  <si>
    <t>Charge</t>
  </si>
  <si>
    <t>Orientation</t>
  </si>
  <si>
    <t>Travel</t>
  </si>
  <si>
    <t>Tato</t>
  </si>
  <si>
    <t>Payroll_ID</t>
  </si>
  <si>
    <t>Payrollyear</t>
  </si>
  <si>
    <t>Payrollcalender</t>
  </si>
  <si>
    <t>Inv_search</t>
  </si>
  <si>
    <t>Inv_TaskTo</t>
  </si>
  <si>
    <t>Employeestatus</t>
  </si>
  <si>
    <t>Payroll_code</t>
  </si>
  <si>
    <t>Payroll_Data</t>
  </si>
  <si>
    <t>1</t>
  </si>
  <si>
    <t>2</t>
  </si>
  <si>
    <t>Fin_OPS_AR_Lead</t>
  </si>
  <si>
    <t>Payroll Advice</t>
  </si>
  <si>
    <t>11/06/2023</t>
  </si>
  <si>
    <t>11/02/2023</t>
  </si>
  <si>
    <t>11/04/2023</t>
  </si>
  <si>
    <t>Mercy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</si>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</sst>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9"/>
      <color rgb="FF202124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/>
    <xf numFmtId="0" fontId="2" fillId="4" borderId="2" xfId="1" applyFill="1" applyBorder="1"/>
    <xf numFmtId="0" fontId="0" fillId="4" borderId="2" xfId="0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4" borderId="2" xfId="0" quotePrefix="1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0" xfId="0" applyFill="1"/>
    <xf numFmtId="0" fontId="4" fillId="0" borderId="0" xfId="0" applyFont="1"/>
    <xf numFmtId="0" fontId="0" fillId="5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/>
    <xf numFmtId="0" fontId="0" fillId="4" borderId="0" xfId="0" quotePrefix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dhuReddy@gmail.com" TargetMode="External"/><Relationship Id="rId2" Type="http://schemas.openxmlformats.org/officeDocument/2006/relationships/hyperlink" Target="mailto:bindhu.tr@lancesoft.uk" TargetMode="External"/><Relationship Id="rId1" Type="http://schemas.openxmlformats.org/officeDocument/2006/relationships/hyperlink" Target="mailto:Bindhu@T1" TargetMode="External"/><Relationship Id="rId6" Type="http://schemas.openxmlformats.org/officeDocument/2006/relationships/hyperlink" Target="https://uat.acretix.net/lancesoftuk" TargetMode="External"/><Relationship Id="rId5" Type="http://schemas.openxmlformats.org/officeDocument/2006/relationships/hyperlink" Target="http://www.client.com/" TargetMode="External"/><Relationship Id="rId4" Type="http://schemas.openxmlformats.org/officeDocument/2006/relationships/hyperlink" Target="mailto:testing@lance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4A0A-B3B5-4AC3-83D0-51C9CE6F7B38}">
  <dimension ref="A1:GH6"/>
  <sheetViews>
    <sheetView tabSelected="1" workbookViewId="0">
      <selection activeCell="G4" sqref="G4"/>
    </sheetView>
  </sheetViews>
  <sheetFormatPr defaultRowHeight="15" x14ac:dyDescent="0.25"/>
  <cols>
    <col min="1" max="1" width="11.7109375" bestFit="1" customWidth="1"/>
    <col min="2" max="2" width="32.7109375" bestFit="1" customWidth="1"/>
    <col min="3" max="3" width="22.42578125" bestFit="1" customWidth="1"/>
    <col min="4" max="4" width="11.140625" bestFit="1" customWidth="1"/>
    <col min="5" max="5" width="13.85546875" bestFit="1" customWidth="1"/>
    <col min="6" max="6" width="17.5703125" bestFit="1" customWidth="1"/>
    <col min="7" max="7" width="9.5703125" bestFit="1" customWidth="1"/>
    <col min="8" max="8" width="9.7109375" bestFit="1" customWidth="1"/>
    <col min="9" max="9" width="15.42578125" bestFit="1" customWidth="1"/>
    <col min="10" max="10" width="10.7109375" bestFit="1" customWidth="1"/>
    <col min="11" max="11" width="13.5703125" bestFit="1" customWidth="1"/>
    <col min="12" max="12" width="11.5703125" bestFit="1" customWidth="1"/>
    <col min="13" max="13" width="15.7109375" bestFit="1" customWidth="1"/>
    <col min="14" max="14" width="12.28515625" bestFit="1" customWidth="1"/>
    <col min="15" max="15" width="17.5703125" bestFit="1" customWidth="1"/>
    <col min="16" max="16" width="20.28515625" bestFit="1" customWidth="1"/>
    <col min="17" max="17" width="16" bestFit="1" customWidth="1"/>
    <col min="18" max="18" width="13.42578125" bestFit="1" customWidth="1"/>
    <col min="19" max="19" width="20.5703125" bestFit="1" customWidth="1"/>
    <col min="20" max="20" width="16.5703125" bestFit="1" customWidth="1"/>
    <col min="21" max="21" width="20" bestFit="1" customWidth="1"/>
    <col min="22" max="22" width="21.7109375" bestFit="1" customWidth="1"/>
    <col min="23" max="23" width="21.85546875" bestFit="1" customWidth="1"/>
    <col min="24" max="24" width="19.5703125" bestFit="1" customWidth="1"/>
    <col min="25" max="25" width="9.140625" bestFit="1" customWidth="1"/>
    <col min="26" max="26" width="10.7109375" bestFit="1" customWidth="1"/>
    <col min="27" max="27" width="14.7109375" bestFit="1" customWidth="1"/>
    <col min="28" max="28" width="8.42578125" bestFit="1" customWidth="1"/>
    <col min="29" max="29" width="14.28515625" bestFit="1" customWidth="1"/>
    <col min="30" max="31" width="15.28515625" bestFit="1" customWidth="1"/>
    <col min="32" max="32" width="11.140625" bestFit="1" customWidth="1"/>
    <col min="33" max="33" width="9.85546875" bestFit="1" customWidth="1"/>
    <col min="34" max="34" width="17.28515625" bestFit="1" customWidth="1"/>
    <col min="35" max="35" width="22.5703125" bestFit="1" customWidth="1"/>
    <col min="36" max="36" width="29.28515625" bestFit="1" customWidth="1"/>
    <col min="37" max="37" width="12.28515625" bestFit="1" customWidth="1"/>
    <col min="38" max="38" width="21.42578125" bestFit="1" customWidth="1"/>
    <col min="39" max="39" width="10.85546875" bestFit="1" customWidth="1"/>
    <col min="40" max="40" width="11.7109375" bestFit="1" customWidth="1"/>
    <col min="41" max="41" width="10.140625" bestFit="1" customWidth="1"/>
    <col min="42" max="42" width="9.7109375" bestFit="1" customWidth="1"/>
    <col min="43" max="43" width="14.140625" bestFit="1" customWidth="1"/>
    <col min="44" max="44" width="11.5703125" bestFit="1" customWidth="1"/>
    <col min="45" max="45" width="15.42578125" bestFit="1" customWidth="1"/>
    <col min="46" max="46" width="12.140625" bestFit="1" customWidth="1"/>
    <col min="47" max="47" width="9.5703125" bestFit="1" customWidth="1"/>
    <col min="48" max="48" width="11.85546875" bestFit="1" customWidth="1"/>
    <col min="49" max="49" width="12.7109375" bestFit="1" customWidth="1"/>
    <col min="50" max="50" width="10.28515625" bestFit="1" customWidth="1"/>
    <col min="51" max="51" width="14.140625" bestFit="1" customWidth="1"/>
    <col min="52" max="52" width="9.85546875" bestFit="1" customWidth="1"/>
    <col min="53" max="53" width="6" bestFit="1" customWidth="1"/>
    <col min="54" max="54" width="8.7109375" bestFit="1" customWidth="1"/>
    <col min="55" max="55" width="15.42578125" bestFit="1" customWidth="1"/>
    <col min="56" max="56" width="10.5703125" bestFit="1" customWidth="1"/>
    <col min="57" max="57" width="9.5703125" bestFit="1" customWidth="1"/>
    <col min="58" max="58" width="9.85546875" bestFit="1" customWidth="1"/>
    <col min="59" max="59" width="18.85546875" bestFit="1" customWidth="1"/>
    <col min="60" max="60" width="14.5703125" bestFit="1" customWidth="1"/>
    <col min="61" max="61" width="15.42578125" bestFit="1" customWidth="1"/>
    <col min="62" max="62" width="19" bestFit="1" customWidth="1"/>
    <col min="63" max="63" width="9.85546875" bestFit="1" customWidth="1"/>
    <col min="64" max="64" width="9.42578125" bestFit="1" customWidth="1"/>
    <col min="65" max="65" width="28" bestFit="1" customWidth="1"/>
    <col min="66" max="66" width="11.7109375" bestFit="1" customWidth="1"/>
    <col min="67" max="67" width="7.85546875" bestFit="1" customWidth="1"/>
    <col min="68" max="68" width="9.7109375" bestFit="1" customWidth="1"/>
    <col min="69" max="69" width="10.7109375" bestFit="1" customWidth="1"/>
    <col min="70" max="70" width="8.42578125" bestFit="1" customWidth="1"/>
    <col min="71" max="71" width="15.42578125" bestFit="1" customWidth="1"/>
    <col min="72" max="72" width="14.140625" bestFit="1" customWidth="1"/>
    <col min="73" max="73" width="9.7109375" bestFit="1" customWidth="1"/>
    <col min="74" max="74" width="8.5703125" bestFit="1" customWidth="1"/>
    <col min="75" max="75" width="14.7109375" bestFit="1" customWidth="1"/>
    <col min="76" max="76" width="11.5703125" bestFit="1" customWidth="1"/>
    <col min="77" max="77" width="15.42578125" bestFit="1" customWidth="1"/>
    <col min="78" max="78" width="16.5703125" bestFit="1" customWidth="1"/>
    <col min="79" max="79" width="10.7109375" bestFit="1" customWidth="1"/>
    <col min="80" max="80" width="10.5703125" bestFit="1" customWidth="1"/>
    <col min="81" max="81" width="17.5703125" bestFit="1" customWidth="1"/>
    <col min="82" max="82" width="12.5703125" bestFit="1" customWidth="1"/>
    <col min="83" max="83" width="18.5703125" bestFit="1" customWidth="1"/>
    <col min="84" max="84" width="10.42578125" bestFit="1" customWidth="1"/>
    <col min="85" max="85" width="9.7109375" bestFit="1" customWidth="1"/>
    <col min="86" max="86" width="3.5703125" bestFit="1" customWidth="1"/>
    <col min="87" max="87" width="11.140625" bestFit="1" customWidth="1"/>
    <col min="88" max="88" width="7.5703125" bestFit="1" customWidth="1"/>
    <col min="89" max="89" width="12.140625" bestFit="1" customWidth="1"/>
    <col min="90" max="90" width="7.85546875" bestFit="1" customWidth="1"/>
    <col min="91" max="91" width="10.28515625" bestFit="1" customWidth="1"/>
    <col min="92" max="92" width="7.85546875" bestFit="1" customWidth="1"/>
    <col min="93" max="93" width="12.42578125" bestFit="1" customWidth="1"/>
    <col min="94" max="94" width="8.140625" bestFit="1" customWidth="1"/>
    <col min="95" max="95" width="10.5703125" bestFit="1" customWidth="1"/>
    <col min="96" max="96" width="15.42578125" bestFit="1" customWidth="1"/>
    <col min="97" max="97" width="12.7109375" bestFit="1" customWidth="1"/>
    <col min="98" max="98" width="11.140625" bestFit="1" customWidth="1"/>
    <col min="99" max="99" width="27.42578125" bestFit="1" customWidth="1"/>
    <col min="100" max="100" width="14.42578125" bestFit="1" customWidth="1"/>
    <col min="101" max="101" width="16.7109375" bestFit="1" customWidth="1"/>
    <col min="102" max="103" width="15.85546875" bestFit="1" customWidth="1"/>
    <col min="104" max="104" width="9.28515625" bestFit="1" customWidth="1"/>
    <col min="105" max="105" width="11.7109375" bestFit="1" customWidth="1"/>
    <col min="106" max="106" width="11.42578125" bestFit="1" customWidth="1"/>
    <col min="107" max="107" width="10.28515625" bestFit="1" customWidth="1"/>
    <col min="108" max="108" width="38.28515625" bestFit="1" customWidth="1"/>
    <col min="109" max="109" width="11.85546875" bestFit="1" customWidth="1"/>
    <col min="110" max="110" width="13.7109375" bestFit="1" customWidth="1"/>
    <col min="111" max="111" width="16.7109375" bestFit="1" customWidth="1"/>
    <col min="112" max="112" width="10" bestFit="1" customWidth="1"/>
    <col min="113" max="113" width="11.28515625" bestFit="1" customWidth="1"/>
    <col min="114" max="114" width="10.7109375" bestFit="1" customWidth="1"/>
    <col min="115" max="115" width="12.7109375" bestFit="1" customWidth="1"/>
    <col min="116" max="116" width="8.7109375" bestFit="1" customWidth="1"/>
    <col min="117" max="117" width="8.140625" bestFit="1" customWidth="1"/>
    <col min="118" max="118" width="12.140625" bestFit="1" customWidth="1"/>
    <col min="119" max="119" width="14.7109375" bestFit="1" customWidth="1"/>
    <col min="120" max="120" width="13.7109375" bestFit="1" customWidth="1"/>
    <col min="121" max="121" width="18.42578125" bestFit="1" customWidth="1"/>
    <col min="122" max="122" width="9.5703125" bestFit="1" customWidth="1"/>
    <col min="123" max="123" width="18.85546875" bestFit="1" customWidth="1"/>
    <col min="124" max="124" width="16.85546875" bestFit="1" customWidth="1"/>
    <col min="125" max="125" width="18.140625" bestFit="1" customWidth="1"/>
    <col min="126" max="126" width="16" bestFit="1" customWidth="1"/>
    <col min="127" max="127" width="12" bestFit="1" customWidth="1"/>
    <col min="128" max="128" width="15.7109375" bestFit="1" customWidth="1"/>
    <col min="129" max="129" width="12" bestFit="1" customWidth="1"/>
    <col min="130" max="130" width="14.85546875" bestFit="1" customWidth="1"/>
    <col min="131" max="131" width="29.28515625" bestFit="1" customWidth="1"/>
    <col min="132" max="132" width="12" bestFit="1" customWidth="1"/>
    <col min="133" max="133" width="8" bestFit="1" customWidth="1"/>
    <col min="134" max="134" width="15.42578125" bestFit="1" customWidth="1"/>
    <col min="135" max="135" width="13.5703125" bestFit="1" customWidth="1"/>
    <col min="136" max="136" width="11.7109375" bestFit="1" customWidth="1"/>
    <col min="137" max="137" width="14" bestFit="1" customWidth="1"/>
    <col min="138" max="138" width="13.28515625" bestFit="1" customWidth="1"/>
    <col min="139" max="139" width="13.140625" bestFit="1" customWidth="1"/>
    <col min="140" max="140" width="10.5703125" bestFit="1" customWidth="1"/>
    <col min="141" max="141" width="12" bestFit="1" customWidth="1"/>
    <col min="142" max="142" width="11.5703125" bestFit="1" customWidth="1"/>
    <col min="143" max="143" width="11" bestFit="1" customWidth="1"/>
    <col min="144" max="144" width="9.140625" bestFit="1" customWidth="1"/>
    <col min="145" max="145" width="11" bestFit="1" customWidth="1"/>
    <col min="146" max="146" width="12.7109375" bestFit="1" customWidth="1"/>
    <col min="147" max="147" width="10.140625" bestFit="1" customWidth="1"/>
    <col min="148" max="148" width="9.7109375" bestFit="1" customWidth="1"/>
    <col min="149" max="149" width="14.140625" bestFit="1" customWidth="1"/>
    <col min="150" max="150" width="11.28515625" bestFit="1" customWidth="1"/>
    <col min="151" max="151" width="7.7109375" bestFit="1" customWidth="1"/>
    <col min="152" max="152" width="13.7109375" bestFit="1" customWidth="1"/>
    <col min="153" max="153" width="17.42578125" bestFit="1" customWidth="1"/>
    <col min="154" max="154" width="10.5703125" bestFit="1" customWidth="1"/>
    <col min="155" max="155" width="17.85546875" bestFit="1" customWidth="1"/>
    <col min="156" max="156" width="12.7109375" bestFit="1" customWidth="1"/>
    <col min="157" max="157" width="11.140625" bestFit="1" customWidth="1"/>
    <col min="158" max="158" width="9.42578125" bestFit="1" customWidth="1"/>
    <col min="159" max="159" width="10" bestFit="1" customWidth="1"/>
    <col min="160" max="160" width="8.42578125" bestFit="1" customWidth="1"/>
    <col min="161" max="161" width="15.140625" bestFit="1" customWidth="1"/>
    <col min="162" max="162" width="11.140625" bestFit="1" customWidth="1"/>
    <col min="163" max="163" width="12.28515625" bestFit="1" customWidth="1"/>
    <col min="164" max="164" width="12.5703125" bestFit="1" customWidth="1"/>
    <col min="165" max="166" width="10.7109375" bestFit="1" customWidth="1"/>
    <col min="167" max="171" width="5.28515625" bestFit="1" customWidth="1"/>
    <col min="172" max="172" width="7.7109375" bestFit="1" customWidth="1"/>
    <col min="173" max="173" width="4.42578125" bestFit="1" customWidth="1"/>
    <col min="174" max="174" width="8" bestFit="1" customWidth="1"/>
    <col min="175" max="175" width="8.7109375" bestFit="1" customWidth="1"/>
    <col min="176" max="176" width="7.140625" bestFit="1" customWidth="1"/>
    <col min="177" max="177" width="6.5703125" bestFit="1" customWidth="1"/>
    <col min="178" max="178" width="8.28515625" bestFit="1" customWidth="1"/>
    <col min="179" max="179" width="7.140625" bestFit="1" customWidth="1"/>
    <col min="180" max="180" width="11.28515625" bestFit="1" customWidth="1"/>
    <col min="181" max="181" width="6.42578125" bestFit="1" customWidth="1"/>
    <col min="182" max="182" width="4.85546875" bestFit="1" customWidth="1"/>
    <col min="183" max="183" width="10" bestFit="1" customWidth="1"/>
    <col min="184" max="184" width="11" bestFit="1" customWidth="1"/>
    <col min="185" max="185" width="15" bestFit="1" customWidth="1"/>
    <col min="186" max="186" width="21.42578125" bestFit="1" customWidth="1"/>
    <col min="187" max="187" width="17" bestFit="1" customWidth="1"/>
    <col min="188" max="188" width="15.28515625" bestFit="1" customWidth="1"/>
    <col min="189" max="189" width="12.42578125" bestFit="1" customWidth="1"/>
    <col min="190" max="190" width="13.7109375" bestFit="1" customWidth="1"/>
  </cols>
  <sheetData>
    <row r="1" spans="1:190" s="4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229</v>
      </c>
      <c r="Z1" s="1" t="s">
        <v>230</v>
      </c>
      <c r="AA1" s="1" t="s">
        <v>231</v>
      </c>
      <c r="AB1" s="1" t="s">
        <v>232</v>
      </c>
      <c r="AC1" s="1" t="s">
        <v>24</v>
      </c>
      <c r="AD1" s="1" t="s">
        <v>25</v>
      </c>
      <c r="AE1" s="1" t="s">
        <v>178</v>
      </c>
      <c r="AF1" s="2" t="s">
        <v>26</v>
      </c>
      <c r="AG1" s="20" t="s">
        <v>226</v>
      </c>
      <c r="AH1" s="21" t="s">
        <v>27</v>
      </c>
      <c r="AI1" s="21" t="s">
        <v>28</v>
      </c>
      <c r="AJ1" s="21" t="s">
        <v>29</v>
      </c>
      <c r="AK1" s="22" t="s">
        <v>30</v>
      </c>
      <c r="AL1" s="21" t="s">
        <v>31</v>
      </c>
      <c r="AM1" s="21" t="s">
        <v>32</v>
      </c>
      <c r="AN1" s="21" t="s">
        <v>33</v>
      </c>
      <c r="AO1" s="21" t="s">
        <v>34</v>
      </c>
      <c r="AP1" s="21" t="s">
        <v>35</v>
      </c>
      <c r="AQ1" s="21" t="s">
        <v>36</v>
      </c>
      <c r="AR1" s="21" t="s">
        <v>37</v>
      </c>
      <c r="AS1" s="23" t="s">
        <v>190</v>
      </c>
      <c r="AT1" s="21" t="s">
        <v>38</v>
      </c>
      <c r="AU1" s="21" t="s">
        <v>39</v>
      </c>
      <c r="AV1" s="21" t="s">
        <v>254</v>
      </c>
      <c r="AW1" s="21" t="s">
        <v>252</v>
      </c>
      <c r="AX1" s="21" t="s">
        <v>253</v>
      </c>
      <c r="AY1" s="21" t="s">
        <v>40</v>
      </c>
      <c r="AZ1" s="21" t="s">
        <v>41</v>
      </c>
      <c r="BA1" s="21" t="s">
        <v>42</v>
      </c>
      <c r="BB1" s="21" t="s">
        <v>43</v>
      </c>
      <c r="BC1" s="21" t="s">
        <v>44</v>
      </c>
      <c r="BD1" s="21" t="s">
        <v>45</v>
      </c>
      <c r="BE1" s="21" t="s">
        <v>46</v>
      </c>
      <c r="BF1" s="21" t="s">
        <v>47</v>
      </c>
      <c r="BG1" s="21" t="s">
        <v>48</v>
      </c>
      <c r="BH1" s="21" t="s">
        <v>49</v>
      </c>
      <c r="BI1" s="21" t="s">
        <v>50</v>
      </c>
      <c r="BJ1" s="21" t="s">
        <v>205</v>
      </c>
      <c r="BK1" s="26" t="s">
        <v>51</v>
      </c>
      <c r="BL1" s="26" t="s">
        <v>52</v>
      </c>
      <c r="BM1" s="26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26" t="s">
        <v>63</v>
      </c>
      <c r="BX1" s="21" t="s">
        <v>64</v>
      </c>
      <c r="BY1" s="21" t="s">
        <v>65</v>
      </c>
      <c r="BZ1" s="21" t="s">
        <v>66</v>
      </c>
      <c r="CA1" s="21" t="s">
        <v>67</v>
      </c>
      <c r="CB1" s="21" t="s">
        <v>68</v>
      </c>
      <c r="CC1" s="21" t="s">
        <v>69</v>
      </c>
      <c r="CD1" s="21" t="s">
        <v>70</v>
      </c>
      <c r="CE1" s="21" t="s">
        <v>71</v>
      </c>
      <c r="CF1" s="21" t="s">
        <v>72</v>
      </c>
      <c r="CG1" s="21" t="s">
        <v>73</v>
      </c>
      <c r="CH1" s="21" t="s">
        <v>74</v>
      </c>
      <c r="CI1" s="21" t="s">
        <v>204</v>
      </c>
      <c r="CJ1" s="21" t="s">
        <v>210</v>
      </c>
      <c r="CK1" s="21" t="s">
        <v>38</v>
      </c>
      <c r="CL1" s="21" t="s">
        <v>225</v>
      </c>
      <c r="CM1" s="21" t="s">
        <v>75</v>
      </c>
      <c r="CN1" s="21" t="s">
        <v>209</v>
      </c>
      <c r="CO1" s="21" t="s">
        <v>76</v>
      </c>
      <c r="CP1" s="21" t="s">
        <v>77</v>
      </c>
      <c r="CQ1" s="21" t="s">
        <v>78</v>
      </c>
      <c r="CR1" s="21" t="s">
        <v>79</v>
      </c>
      <c r="CS1" s="21" t="s">
        <v>80</v>
      </c>
      <c r="CT1" s="21" t="s">
        <v>81</v>
      </c>
      <c r="CU1" s="1" t="s">
        <v>82</v>
      </c>
      <c r="CV1" s="1" t="s">
        <v>83</v>
      </c>
      <c r="CW1" s="1" t="s">
        <v>84</v>
      </c>
      <c r="CX1" s="1" t="s">
        <v>120</v>
      </c>
      <c r="CY1" s="1" t="s">
        <v>121</v>
      </c>
      <c r="CZ1" s="1" t="s">
        <v>122</v>
      </c>
      <c r="DA1" s="1" t="s">
        <v>85</v>
      </c>
      <c r="DB1" s="1" t="s">
        <v>86</v>
      </c>
      <c r="DC1" s="3" t="s">
        <v>256</v>
      </c>
      <c r="DD1" s="3" t="s">
        <v>257</v>
      </c>
      <c r="DE1" s="3" t="s">
        <v>258</v>
      </c>
      <c r="DF1" s="1" t="s">
        <v>87</v>
      </c>
      <c r="DG1" s="1" t="s">
        <v>88</v>
      </c>
      <c r="DH1" s="21" t="s">
        <v>214</v>
      </c>
      <c r="DI1" s="21" t="s">
        <v>211</v>
      </c>
      <c r="DJ1" s="21" t="s">
        <v>212</v>
      </c>
      <c r="DK1" s="21" t="s">
        <v>89</v>
      </c>
      <c r="DL1" s="21" t="s">
        <v>90</v>
      </c>
      <c r="DM1" s="21" t="s">
        <v>91</v>
      </c>
      <c r="DN1" s="21" t="s">
        <v>92</v>
      </c>
      <c r="DO1" s="21" t="s">
        <v>93</v>
      </c>
      <c r="DP1" s="21" t="s">
        <v>94</v>
      </c>
      <c r="DQ1" s="21" t="s">
        <v>95</v>
      </c>
      <c r="DR1" s="21" t="s">
        <v>96</v>
      </c>
      <c r="DS1" s="21" t="s">
        <v>97</v>
      </c>
      <c r="DT1" s="21" t="s">
        <v>98</v>
      </c>
      <c r="DU1" s="21" t="s">
        <v>99</v>
      </c>
      <c r="DV1" s="21" t="s">
        <v>100</v>
      </c>
      <c r="DW1" s="21" t="s">
        <v>101</v>
      </c>
      <c r="DX1" s="21" t="s">
        <v>102</v>
      </c>
      <c r="DY1" s="21" t="s">
        <v>103</v>
      </c>
      <c r="DZ1" s="21" t="s">
        <v>104</v>
      </c>
      <c r="EA1" s="21" t="s">
        <v>105</v>
      </c>
      <c r="EB1" s="21" t="s">
        <v>106</v>
      </c>
      <c r="EC1" s="21" t="s">
        <v>107</v>
      </c>
      <c r="ED1" s="21" t="s">
        <v>108</v>
      </c>
      <c r="EE1" s="21" t="s">
        <v>109</v>
      </c>
      <c r="EF1" s="21" t="s">
        <v>110</v>
      </c>
      <c r="EG1" s="21" t="s">
        <v>111</v>
      </c>
      <c r="EH1" s="21" t="s">
        <v>112</v>
      </c>
      <c r="EI1" s="21" t="s">
        <v>113</v>
      </c>
      <c r="EJ1" s="21" t="s">
        <v>242</v>
      </c>
      <c r="EK1" s="21" t="s">
        <v>243</v>
      </c>
      <c r="EL1" s="21" t="s">
        <v>244</v>
      </c>
      <c r="EM1" s="21" t="s">
        <v>221</v>
      </c>
      <c r="EN1" s="21" t="s">
        <v>222</v>
      </c>
      <c r="EO1" s="21" t="s">
        <v>223</v>
      </c>
      <c r="EP1" s="21" t="s">
        <v>114</v>
      </c>
      <c r="EQ1" s="21" t="s">
        <v>34</v>
      </c>
      <c r="ER1" s="21" t="s">
        <v>35</v>
      </c>
      <c r="ES1" s="21" t="s">
        <v>36</v>
      </c>
      <c r="ET1" s="21" t="s">
        <v>115</v>
      </c>
      <c r="EU1" s="21" t="s">
        <v>116</v>
      </c>
      <c r="EV1" s="1" t="s">
        <v>117</v>
      </c>
      <c r="EW1" s="1" t="s">
        <v>118</v>
      </c>
      <c r="EX1" s="1" t="s">
        <v>119</v>
      </c>
      <c r="EY1" s="3" t="s">
        <v>234</v>
      </c>
      <c r="EZ1" s="3" t="s">
        <v>235</v>
      </c>
      <c r="FA1" s="3" t="s">
        <v>236</v>
      </c>
      <c r="FB1" s="3" t="s">
        <v>237</v>
      </c>
      <c r="FC1" s="3" t="s">
        <v>238</v>
      </c>
      <c r="FD1" s="1" t="s">
        <v>123</v>
      </c>
      <c r="FE1" s="1" t="s">
        <v>224</v>
      </c>
      <c r="FF1" s="1" t="s">
        <v>81</v>
      </c>
      <c r="FG1" s="30" t="s">
        <v>273</v>
      </c>
      <c r="FH1" s="30" t="s">
        <v>274</v>
      </c>
      <c r="FI1" s="4" t="s">
        <v>207</v>
      </c>
      <c r="FJ1" s="4" t="s">
        <v>277</v>
      </c>
      <c r="FK1" s="3" t="s">
        <v>278</v>
      </c>
      <c r="FL1" s="3" t="s">
        <v>279</v>
      </c>
      <c r="FM1" s="3" t="s">
        <v>280</v>
      </c>
      <c r="FN1" s="3" t="s">
        <v>281</v>
      </c>
      <c r="FO1" s="3" t="s">
        <v>282</v>
      </c>
      <c r="FP1" s="3" t="s">
        <v>283</v>
      </c>
      <c r="FQ1" s="3" t="s">
        <v>284</v>
      </c>
      <c r="FR1" s="3" t="s">
        <v>285</v>
      </c>
      <c r="FS1" s="3" t="s">
        <v>286</v>
      </c>
      <c r="FT1" s="3" t="s">
        <v>287</v>
      </c>
      <c r="FU1" s="3" t="s">
        <v>288</v>
      </c>
      <c r="FV1" s="3" t="s">
        <v>289</v>
      </c>
      <c r="FW1" s="3" t="s">
        <v>290</v>
      </c>
      <c r="FX1" s="3" t="s">
        <v>291</v>
      </c>
      <c r="FY1" s="3" t="s">
        <v>292</v>
      </c>
      <c r="FZ1" s="3" t="s">
        <v>293</v>
      </c>
      <c r="GA1" s="3" t="s">
        <v>294</v>
      </c>
      <c r="GB1" s="3" t="s">
        <v>295</v>
      </c>
      <c r="GC1" s="3" t="s">
        <v>296</v>
      </c>
      <c r="GD1" s="3" t="s">
        <v>297</v>
      </c>
      <c r="GE1" s="3" t="s">
        <v>298</v>
      </c>
      <c r="GF1" s="31" t="s">
        <v>299</v>
      </c>
      <c r="GG1" s="31" t="s">
        <v>300</v>
      </c>
      <c r="GH1" s="31" t="s">
        <v>301</v>
      </c>
    </row>
    <row r="2" spans="1:190" s="14" customFormat="1" ht="18" customHeight="1" x14ac:dyDescent="0.25">
      <c r="A2" s="5" t="s">
        <v>124</v>
      </c>
      <c r="B2" s="6" t="s">
        <v>185</v>
      </c>
      <c r="C2" s="6" t="s">
        <v>186</v>
      </c>
      <c r="D2" s="6" t="s">
        <v>125</v>
      </c>
      <c r="E2" s="7" t="s">
        <v>126</v>
      </c>
      <c r="F2" s="7" t="s">
        <v>180</v>
      </c>
      <c r="G2" s="7" t="s">
        <v>127</v>
      </c>
      <c r="H2" s="7" t="s">
        <v>181</v>
      </c>
      <c r="I2" s="7" t="s">
        <v>182</v>
      </c>
      <c r="J2" s="7" t="s">
        <v>183</v>
      </c>
      <c r="K2" s="7" t="s">
        <v>184</v>
      </c>
      <c r="L2" s="7" t="s">
        <v>128</v>
      </c>
      <c r="M2" s="8" t="s">
        <v>129</v>
      </c>
      <c r="N2" s="7" t="s">
        <v>130</v>
      </c>
      <c r="O2" s="7" t="s">
        <v>131</v>
      </c>
      <c r="P2" s="7" t="s">
        <v>132</v>
      </c>
      <c r="Q2" s="7" t="s">
        <v>133</v>
      </c>
      <c r="R2" s="7" t="s">
        <v>134</v>
      </c>
      <c r="S2" s="7" t="s">
        <v>135</v>
      </c>
      <c r="T2" s="7" t="s">
        <v>130</v>
      </c>
      <c r="U2" s="7" t="s">
        <v>53</v>
      </c>
      <c r="V2" s="7" t="s">
        <v>136</v>
      </c>
      <c r="W2" s="8" t="s">
        <v>137</v>
      </c>
      <c r="X2" s="7" t="s">
        <v>138</v>
      </c>
      <c r="Y2" s="9" t="s">
        <v>228</v>
      </c>
      <c r="Z2" s="9" t="s">
        <v>228</v>
      </c>
      <c r="AA2" s="9" t="s">
        <v>228</v>
      </c>
      <c r="AB2" s="9" t="s">
        <v>228</v>
      </c>
      <c r="AC2" s="7" t="s">
        <v>139</v>
      </c>
      <c r="AD2" s="7" t="s">
        <v>140</v>
      </c>
      <c r="AE2" s="7" t="s">
        <v>179</v>
      </c>
      <c r="AF2" s="7" t="s">
        <v>133</v>
      </c>
      <c r="AG2" s="7" t="s">
        <v>227</v>
      </c>
      <c r="AH2" s="7" t="s">
        <v>141</v>
      </c>
      <c r="AI2" s="7" t="s">
        <v>142</v>
      </c>
      <c r="AJ2" s="7" t="s">
        <v>143</v>
      </c>
      <c r="AK2" s="7">
        <v>78711</v>
      </c>
      <c r="AL2" s="7" t="s">
        <v>248</v>
      </c>
      <c r="AM2" s="9" t="s">
        <v>189</v>
      </c>
      <c r="AN2" s="9" t="s">
        <v>307</v>
      </c>
      <c r="AO2" s="10" t="s">
        <v>144</v>
      </c>
      <c r="AP2" s="10" t="s">
        <v>145</v>
      </c>
      <c r="AQ2" s="10" t="str">
        <f t="shared" ref="AQ2" si="0">CONCATENATE(AO2," ",AP2)</f>
        <v>Aamir K</v>
      </c>
      <c r="AR2" s="11" t="s">
        <v>306</v>
      </c>
      <c r="AS2" s="9" t="s">
        <v>191</v>
      </c>
      <c r="AT2" s="7" t="s">
        <v>146</v>
      </c>
      <c r="AU2" s="9" t="s">
        <v>147</v>
      </c>
      <c r="AV2" s="9" t="s">
        <v>191</v>
      </c>
      <c r="AW2" s="9">
        <v>40000</v>
      </c>
      <c r="AX2" s="9">
        <v>42000</v>
      </c>
      <c r="AY2" s="7" t="s">
        <v>148</v>
      </c>
      <c r="AZ2" s="7" t="s">
        <v>192</v>
      </c>
      <c r="BA2" s="7" t="s">
        <v>127</v>
      </c>
      <c r="BB2" s="7" t="s">
        <v>181</v>
      </c>
      <c r="BC2" s="7" t="s">
        <v>182</v>
      </c>
      <c r="BD2" s="7" t="s">
        <v>183</v>
      </c>
      <c r="BE2" s="7" t="s">
        <v>193</v>
      </c>
      <c r="BF2" s="7" t="str">
        <f>AZ2</f>
        <v>Corporate</v>
      </c>
      <c r="BG2" s="7" t="s">
        <v>133</v>
      </c>
      <c r="BH2" s="7" t="s">
        <v>194</v>
      </c>
      <c r="BI2" s="7" t="s">
        <v>149</v>
      </c>
      <c r="BJ2" s="7" t="s">
        <v>206</v>
      </c>
      <c r="BK2" s="7" t="s">
        <v>309</v>
      </c>
      <c r="BL2" s="7" t="s">
        <v>310</v>
      </c>
      <c r="BM2" s="8" t="str">
        <f>CONCATENATE(BK2,"",BL2,"@lancesoft.com")</f>
        <v>MercyM@lancesoft.com</v>
      </c>
      <c r="BN2" s="9">
        <v>4674926340</v>
      </c>
      <c r="BO2" s="7" t="s">
        <v>150</v>
      </c>
      <c r="BP2" s="9" t="s">
        <v>195</v>
      </c>
      <c r="BQ2" s="9" t="s">
        <v>183</v>
      </c>
      <c r="BR2" s="7" t="s">
        <v>196</v>
      </c>
      <c r="BS2" s="7" t="s">
        <v>182</v>
      </c>
      <c r="BT2" s="7" t="s">
        <v>151</v>
      </c>
      <c r="BU2" s="7" t="s">
        <v>152</v>
      </c>
      <c r="BV2" s="7" t="s">
        <v>189</v>
      </c>
      <c r="BW2" s="27">
        <v>338772880</v>
      </c>
      <c r="BX2" s="9" t="s">
        <v>153</v>
      </c>
      <c r="BY2" s="11" t="s">
        <v>307</v>
      </c>
      <c r="BZ2" s="11" t="s">
        <v>308</v>
      </c>
      <c r="CA2" s="11" t="s">
        <v>154</v>
      </c>
      <c r="CB2" s="9" t="s">
        <v>198</v>
      </c>
      <c r="CC2" s="9" t="s">
        <v>197</v>
      </c>
      <c r="CD2" s="9" t="s">
        <v>199</v>
      </c>
      <c r="CE2" s="19" t="s">
        <v>201</v>
      </c>
      <c r="CF2" s="9" t="s">
        <v>203</v>
      </c>
      <c r="CG2" s="9" t="s">
        <v>271</v>
      </c>
      <c r="CH2" s="9">
        <v>30</v>
      </c>
      <c r="CI2" s="9" t="s">
        <v>228</v>
      </c>
      <c r="CJ2" s="9" t="s">
        <v>270</v>
      </c>
      <c r="CK2" s="11" t="s">
        <v>272</v>
      </c>
      <c r="CL2" s="11" t="str">
        <f>AU2</f>
        <v>50000</v>
      </c>
      <c r="CM2" s="11" t="s">
        <v>155</v>
      </c>
      <c r="CN2" s="9" t="s">
        <v>270</v>
      </c>
      <c r="CO2" s="11" t="s">
        <v>272</v>
      </c>
      <c r="CP2" s="9">
        <f>AX2</f>
        <v>42000</v>
      </c>
      <c r="CQ2" s="11" t="s">
        <v>156</v>
      </c>
      <c r="CR2" s="11" t="s">
        <v>208</v>
      </c>
      <c r="CS2" s="11" t="s">
        <v>157</v>
      </c>
      <c r="CT2" s="11" t="s">
        <v>130</v>
      </c>
      <c r="CU2" s="13" t="str">
        <f t="shared" ref="CU2" si="1">CONCATENATE("New Onboard:"," ",BK2," ",BL2)</f>
        <v>New Onboard: Mercy M</v>
      </c>
      <c r="CV2" s="7" t="s">
        <v>249</v>
      </c>
      <c r="CW2" s="7" t="s">
        <v>255</v>
      </c>
      <c r="CX2" s="7" t="s">
        <v>250</v>
      </c>
      <c r="CY2" s="7" t="s">
        <v>250</v>
      </c>
      <c r="CZ2" s="7" t="s">
        <v>251</v>
      </c>
      <c r="DA2" s="7" t="s">
        <v>233</v>
      </c>
      <c r="DB2" s="7" t="s">
        <v>158</v>
      </c>
      <c r="DC2" s="19" t="s">
        <v>228</v>
      </c>
      <c r="DD2" s="17" t="str">
        <f>CONCATENATE("New ReHire Confirmation:"," ",BK2," ",BL2)</f>
        <v>New ReHire Confirmation: Mercy M</v>
      </c>
      <c r="DE2" s="17" t="s">
        <v>259</v>
      </c>
      <c r="DF2" s="7" t="s">
        <v>159</v>
      </c>
      <c r="DG2" s="7" t="str">
        <f t="shared" ref="DG2" si="2">DF2</f>
        <v>Lanceb1</v>
      </c>
      <c r="DH2" s="7">
        <f>BW2</f>
        <v>338772880</v>
      </c>
      <c r="DI2" s="10">
        <f>BW2</f>
        <v>338772880</v>
      </c>
      <c r="DJ2" s="10" t="str">
        <f>BX2</f>
        <v>06/22/1995</v>
      </c>
      <c r="DK2" s="16" t="s">
        <v>213</v>
      </c>
      <c r="DL2" s="9" t="s">
        <v>160</v>
      </c>
      <c r="DM2" s="9" t="s">
        <v>161</v>
      </c>
      <c r="DN2" s="7" t="s">
        <v>162</v>
      </c>
      <c r="DO2" s="9" t="s">
        <v>163</v>
      </c>
      <c r="DP2" s="9" t="s">
        <v>164</v>
      </c>
      <c r="DQ2" s="9" t="s">
        <v>215</v>
      </c>
      <c r="DR2" s="9" t="s">
        <v>152</v>
      </c>
      <c r="DS2" s="7" t="s">
        <v>165</v>
      </c>
      <c r="DT2" s="9" t="s">
        <v>166</v>
      </c>
      <c r="DU2" s="7" t="s">
        <v>167</v>
      </c>
      <c r="DV2" s="9" t="s">
        <v>168</v>
      </c>
      <c r="DW2" s="7" t="s">
        <v>217</v>
      </c>
      <c r="DX2" s="7" t="s">
        <v>182</v>
      </c>
      <c r="DY2" s="7" t="s">
        <v>216</v>
      </c>
      <c r="DZ2" s="7" t="s">
        <v>169</v>
      </c>
      <c r="EA2" s="7" t="s">
        <v>143</v>
      </c>
      <c r="EB2" s="9" t="s">
        <v>170</v>
      </c>
      <c r="EC2" s="7" t="s">
        <v>218</v>
      </c>
      <c r="ED2" s="7" t="s">
        <v>182</v>
      </c>
      <c r="EE2" s="7" t="s">
        <v>219</v>
      </c>
      <c r="EF2" s="9" t="s">
        <v>220</v>
      </c>
      <c r="EG2" s="11" t="s">
        <v>171</v>
      </c>
      <c r="EH2" s="11" t="s">
        <v>172</v>
      </c>
      <c r="EI2" s="7" t="s">
        <v>173</v>
      </c>
      <c r="EJ2" s="7" t="s">
        <v>245</v>
      </c>
      <c r="EK2" s="9" t="s">
        <v>246</v>
      </c>
      <c r="EL2" s="7" t="s">
        <v>247</v>
      </c>
      <c r="EM2" s="9">
        <v>9876543210</v>
      </c>
      <c r="EN2" s="7">
        <v>205623</v>
      </c>
      <c r="EO2" s="7">
        <v>8365356347</v>
      </c>
      <c r="EP2" s="7" t="s">
        <v>174</v>
      </c>
      <c r="EQ2" s="7" t="s">
        <v>144</v>
      </c>
      <c r="ER2" s="7" t="s">
        <v>145</v>
      </c>
      <c r="ES2" s="7" t="str">
        <f t="shared" ref="ES2" si="3">CONCATENATE(EQ2," ",ER2)</f>
        <v>Aamir K</v>
      </c>
      <c r="ET2" s="9" t="s">
        <v>175</v>
      </c>
      <c r="EU2" s="7" t="s">
        <v>176</v>
      </c>
      <c r="EV2" s="7" t="str">
        <f>CONCATENATE(BK2," ",BL2)</f>
        <v>Mercy M</v>
      </c>
      <c r="EW2" s="12" t="s">
        <v>177</v>
      </c>
      <c r="EX2" s="12" t="s">
        <v>177</v>
      </c>
      <c r="EY2" s="18" t="s">
        <v>239</v>
      </c>
      <c r="EZ2" s="18" t="s">
        <v>240</v>
      </c>
      <c r="FA2" s="18" t="s">
        <v>241</v>
      </c>
      <c r="FB2" s="18">
        <v>200</v>
      </c>
      <c r="FC2" s="18">
        <v>2762</v>
      </c>
      <c r="FD2" s="7" t="str">
        <f>AQ2</f>
        <v>Aamir K</v>
      </c>
      <c r="FE2" s="17" t="s">
        <v>135</v>
      </c>
      <c r="FF2" s="17" t="s">
        <v>130</v>
      </c>
      <c r="FG2" s="29" t="s">
        <v>275</v>
      </c>
      <c r="FH2" s="29" t="s">
        <v>276</v>
      </c>
      <c r="FI2" s="14" t="s">
        <v>259</v>
      </c>
      <c r="FJ2" s="14" t="s">
        <v>259</v>
      </c>
      <c r="FK2" s="19">
        <v>8</v>
      </c>
      <c r="FL2" s="19">
        <v>8</v>
      </c>
      <c r="FM2" s="19">
        <v>8</v>
      </c>
      <c r="FN2" s="19">
        <v>8</v>
      </c>
      <c r="FO2" s="19">
        <v>8</v>
      </c>
      <c r="FP2" s="19" t="s">
        <v>302</v>
      </c>
      <c r="FQ2" s="19" t="s">
        <v>303</v>
      </c>
      <c r="FR2" s="19" t="s">
        <v>302</v>
      </c>
      <c r="FS2" s="19" t="s">
        <v>302</v>
      </c>
      <c r="FT2" s="19" t="s">
        <v>302</v>
      </c>
      <c r="FU2" s="19" t="s">
        <v>303</v>
      </c>
      <c r="FV2" s="19" t="s">
        <v>302</v>
      </c>
      <c r="FW2" s="19" t="s">
        <v>303</v>
      </c>
      <c r="FX2" s="19" t="s">
        <v>302</v>
      </c>
      <c r="FY2" s="19">
        <v>1</v>
      </c>
      <c r="FZ2" s="19">
        <v>2</v>
      </c>
      <c r="GA2" s="19" t="s">
        <v>233</v>
      </c>
      <c r="GB2" s="19">
        <v>2023</v>
      </c>
      <c r="GC2" s="32"/>
      <c r="GD2" s="19" t="str">
        <f>CONCATENATE("Invoice:"," ",EV2)</f>
        <v>Invoice: Mercy M</v>
      </c>
      <c r="GE2" s="17" t="s">
        <v>304</v>
      </c>
      <c r="GF2" s="17" t="s">
        <v>128</v>
      </c>
      <c r="GG2" s="17"/>
      <c r="GH2" s="17" t="s">
        <v>305</v>
      </c>
    </row>
    <row r="3" spans="1:190" x14ac:dyDescent="0.25">
      <c r="EH3" s="24"/>
    </row>
    <row r="4" spans="1:190" x14ac:dyDescent="0.25">
      <c r="EH4" s="25"/>
    </row>
    <row r="6" spans="1:190" x14ac:dyDescent="0.25">
      <c r="BW6" s="9"/>
    </row>
  </sheetData>
  <dataValidations count="14">
    <dataValidation type="list" allowBlank="1" showInputMessage="1" showErrorMessage="1" sqref="BV2" xr:uid="{24E7409D-36D3-43B3-B1EF-534AEF46314E}">
      <formula1>"&lt; 1 Year,&lt; 2 Years,&lt; 3 Years,&lt; 4 Years,&lt; 5 Years,&lt; 6 Years,&lt; 7 Years,&lt; 8 Years,&lt; 9 Years,&lt; 10 Years,&gt; 10 Years"</formula1>
    </dataValidation>
    <dataValidation type="list" allowBlank="1" showInputMessage="1" showErrorMessage="1" sqref="BT2" xr:uid="{673884FA-342A-4674-87E8-F993F5004A28}">
      <formula1>"Advertisement,Career Builder,Dice,Monster,Naukri,Others,Referrals,TechFetch"</formula1>
    </dataValidation>
    <dataValidation type="list" allowBlank="1" showInputMessage="1" showErrorMessage="1" sqref="CB2:CC2" xr:uid="{6EB528E5-E4E7-4B83-BF88-9FE5D09BBA09}">
      <formula1>"Aashruti Patel,Aditi Kaushal,Amrutha Bose,Archita Sharma,Asha H,Ashutosh Vilas Patil,balasaheb kottalagi,Bindhu R,CPX Admin,Dimple Jaiswal,ganesan krishanan,Harshavarshan Karanki,Harshith .R,Karuna Singh,Malati Vilas Patil,Mamta Shah,Mohini Kasheenath"</formula1>
    </dataValidation>
    <dataValidation type="list" allowBlank="1" showInputMessage="1" showErrorMessage="1" sqref="CR2" xr:uid="{C40467A2-24E5-4E56-BBAA-40DCCC604875}">
      <formula1>"1st Paycheck,2nd Paycheck,3rd Paycheck,Last Paycheck"</formula1>
    </dataValidation>
    <dataValidation type="list" allowBlank="1" showInputMessage="1" showErrorMessage="1" sqref="CO2" xr:uid="{B518CCAA-B990-4D57-9872-4A4E0F42B512}">
      <formula1>"Hourly,Daily,Monthly"</formula1>
    </dataValidation>
    <dataValidation type="list" allowBlank="1" showInputMessage="1" showErrorMessage="1" sqref="CK2" xr:uid="{FE02DD5E-7F3F-4A02-9CEC-A4667BA25829}">
      <formula1>"Hourly,Daily,Monthly,Annually"</formula1>
    </dataValidation>
    <dataValidation type="list" allowBlank="1" showInputMessage="1" showErrorMessage="1" sqref="CG2" xr:uid="{7EF85DE7-7863-414D-8330-E02FFE597013}">
      <formula1>"30 Days,60 Days"</formula1>
    </dataValidation>
    <dataValidation type="list" allowBlank="1" showInputMessage="1" showErrorMessage="1" sqref="CF2" xr:uid="{D1733F46-29F7-4CA8-B610-CDA1F05C6755}">
      <formula1>"8AM - 4PM,9AM - 5PM"</formula1>
    </dataValidation>
    <dataValidation type="list" allowBlank="1" showInputMessage="1" showErrorMessage="1" sqref="CE2" xr:uid="{A92472DD-4887-4A6F-B909-2FD818A980F3}">
      <formula1>"Light Industrial,Semiconductors,Computers,Administrative"</formula1>
    </dataValidation>
    <dataValidation type="list" allowBlank="1" showInputMessage="1" showErrorMessage="1" sqref="DC2 CI2" xr:uid="{766D6745-443C-46BB-97E7-F509538A1A08}">
      <formula1>"'True,'False"</formula1>
    </dataValidation>
    <dataValidation type="list" allowBlank="1" showInputMessage="1" showErrorMessage="1" sqref="AT2" xr:uid="{5221C995-487F-4CE9-B6B8-4CB760D0C1E2}">
      <formula1>"Hourly,Monthly,Annually"</formula1>
    </dataValidation>
    <dataValidation type="list" allowBlank="1" showInputMessage="1" showErrorMessage="1" sqref="AS2 AV2 CJ2 CN2" xr:uid="{3DC478CA-3A0A-4D79-9F02-438C79862580}">
      <formula1>"EURO,GBP"</formula1>
    </dataValidation>
    <dataValidation type="list" allowBlank="1" showInputMessage="1" showErrorMessage="1" sqref="EH4" xr:uid="{702AA1D8-B780-44C3-A11F-6E888C266F7E}">
      <formula1>" Pay by Check send to below address,Direct Deposit To Bank,Pay Card ()"</formula1>
    </dataValidation>
    <dataValidation type="list" allowBlank="1" showInputMessage="1" showErrorMessage="1" sqref="GH2" xr:uid="{3D354D2F-98FA-4054-AE0D-9C2E2DD32304}">
      <formula1>"New Payroll - ADP,Payroll Advice,Payroll Direct Deposit,Payroll Direct Deposit Missing,# Employees on First Payroll"</formula1>
    </dataValidation>
  </dataValidations>
  <hyperlinks>
    <hyperlink ref="D2" r:id="rId1" xr:uid="{B17F336B-DF70-476F-8F86-AF33500EA93B}"/>
    <hyperlink ref="C2" r:id="rId2" xr:uid="{F59D41C7-E445-4751-9DAD-2E6431E78F46}"/>
    <hyperlink ref="BM2" r:id="rId3" display="SindhuReddy@gmail.com" xr:uid="{6A1DAC13-B056-46C3-8F30-9BC8BBF399DD}"/>
    <hyperlink ref="W2" r:id="rId4" xr:uid="{14971F98-D34E-4389-99CB-50F4EA437B60}"/>
    <hyperlink ref="M2" r:id="rId5" xr:uid="{3268ECC8-5308-4FF3-8251-7D3CC1A7CAFE}"/>
    <hyperlink ref="B2" r:id="rId6" xr:uid="{4C56CA19-51B7-44E7-9874-B0F6BDADD3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F7463F-BAA0-461C-B421-0158AEC56DED}">
          <x14:formula1>
            <xm:f>Sheet1!$H$2:$H$11</xm:f>
          </x14:formula1>
          <xm:sqref>BU2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5DF3-F3C2-4B18-A04F-0C79A604A9A3}">
  <dimension ref="B1:H11"/>
  <sheetViews>
    <sheetView workbookViewId="0">
      <selection activeCell="C15" sqref="C15"/>
    </sheetView>
  </sheetViews>
  <sheetFormatPr defaultRowHeight="15" x14ac:dyDescent="0.25"/>
  <cols>
    <col min="2" max="2" width="19.5703125" customWidth="1"/>
    <col min="3" max="3" width="24.85546875" customWidth="1"/>
  </cols>
  <sheetData>
    <row r="1" spans="2:8" x14ac:dyDescent="0.25">
      <c r="H1" s="28" t="s">
        <v>269</v>
      </c>
    </row>
    <row r="2" spans="2:8" x14ac:dyDescent="0.25">
      <c r="B2" t="s">
        <v>179</v>
      </c>
      <c r="D2" t="s">
        <v>200</v>
      </c>
      <c r="F2" t="s">
        <v>203</v>
      </c>
      <c r="H2" s="15" t="s">
        <v>260</v>
      </c>
    </row>
    <row r="3" spans="2:8" x14ac:dyDescent="0.25">
      <c r="B3" t="s">
        <v>187</v>
      </c>
      <c r="D3" t="s">
        <v>201</v>
      </c>
      <c r="H3" s="15" t="s">
        <v>152</v>
      </c>
    </row>
    <row r="4" spans="2:8" x14ac:dyDescent="0.25">
      <c r="B4" t="s">
        <v>188</v>
      </c>
      <c r="D4" t="s">
        <v>202</v>
      </c>
      <c r="H4" s="15" t="s">
        <v>261</v>
      </c>
    </row>
    <row r="5" spans="2:8" x14ac:dyDescent="0.25">
      <c r="H5" s="15" t="s">
        <v>262</v>
      </c>
    </row>
    <row r="6" spans="2:8" x14ac:dyDescent="0.25">
      <c r="H6" s="15" t="s">
        <v>263</v>
      </c>
    </row>
    <row r="7" spans="2:8" x14ac:dyDescent="0.25">
      <c r="H7" s="15" t="s">
        <v>264</v>
      </c>
    </row>
    <row r="8" spans="2:8" x14ac:dyDescent="0.25">
      <c r="B8" s="15"/>
      <c r="H8" s="15" t="s">
        <v>265</v>
      </c>
    </row>
    <row r="9" spans="2:8" x14ac:dyDescent="0.25">
      <c r="H9" s="15" t="s">
        <v>266</v>
      </c>
    </row>
    <row r="10" spans="2:8" x14ac:dyDescent="0.25">
      <c r="H10" s="15" t="s">
        <v>267</v>
      </c>
    </row>
    <row r="11" spans="2:8" x14ac:dyDescent="0.25">
      <c r="H11" s="15" t="s">
        <v>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2023-04-12T05:39:26Z</dcterms:created>
  <dcterms:modified xsi:type="dcterms:W3CDTF">2023-11-28T10:45:46Z</dcterms:modified>
</cp:coreProperties>
</file>