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dhu\eclipse-workspace\CPX_Framework\src\main\resources\BCVS_TestData\"/>
    </mc:Choice>
  </mc:AlternateContent>
  <xr:revisionPtr revIDLastSave="0" documentId="13_ncr:1_{18EE12B9-4A68-4D00-B09F-3AAAC0EFA4EE}" xr6:coauthVersionLast="47" xr6:coauthVersionMax="47" xr10:uidLastSave="{00000000-0000-0000-0000-000000000000}"/>
  <bookViews>
    <workbookView xWindow="-120" yWindow="-120" windowWidth="20730" windowHeight="11040" xr2:uid="{6F4106B1-A69B-4125-9737-B7CA86C7B320}"/>
  </bookViews>
  <sheets>
    <sheet name="TestCaseShee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R2" i="1" l="1"/>
  <c r="GT2" i="1"/>
  <c r="IB19" i="2" l="1"/>
  <c r="IA19" i="2"/>
  <c r="HY19" i="2"/>
  <c r="HO19" i="2"/>
  <c r="HK19" i="2"/>
  <c r="HI19" i="2"/>
  <c r="HG19" i="2"/>
  <c r="HE19" i="2"/>
  <c r="EU19" i="2"/>
  <c r="ET19" i="2"/>
  <c r="ES19" i="2"/>
  <c r="HN19" i="2" s="1"/>
  <c r="EM19" i="2"/>
  <c r="ED19" i="2"/>
  <c r="EA19" i="2"/>
  <c r="DZ19" i="2"/>
  <c r="DY19" i="2"/>
  <c r="DQ19" i="2"/>
  <c r="CT19" i="2"/>
  <c r="CI19" i="2"/>
  <c r="BQ19" i="2"/>
  <c r="HM19" i="2" s="1"/>
  <c r="BJ19" i="2"/>
  <c r="AU19" i="2"/>
  <c r="IB18" i="2"/>
  <c r="IA18" i="2"/>
  <c r="HY18" i="2"/>
  <c r="HO18" i="2"/>
  <c r="HK18" i="2"/>
  <c r="HI18" i="2"/>
  <c r="HG18" i="2"/>
  <c r="HE18" i="2"/>
  <c r="EU18" i="2"/>
  <c r="ET18" i="2"/>
  <c r="ES18" i="2"/>
  <c r="HN18" i="2" s="1"/>
  <c r="EM18" i="2"/>
  <c r="ED18" i="2"/>
  <c r="EA18" i="2"/>
  <c r="DZ18" i="2"/>
  <c r="DY18" i="2"/>
  <c r="DQ18" i="2"/>
  <c r="CT18" i="2"/>
  <c r="CI18" i="2"/>
  <c r="BQ18" i="2"/>
  <c r="HM18" i="2" s="1"/>
  <c r="BJ18" i="2"/>
  <c r="AU18" i="2"/>
  <c r="IB17" i="2"/>
  <c r="IA17" i="2"/>
  <c r="HY17" i="2"/>
  <c r="HO17" i="2"/>
  <c r="HK17" i="2"/>
  <c r="HI17" i="2"/>
  <c r="HG17" i="2"/>
  <c r="HE17" i="2"/>
  <c r="EU17" i="2"/>
  <c r="ET17" i="2"/>
  <c r="ES17" i="2"/>
  <c r="HN17" i="2" s="1"/>
  <c r="EM17" i="2"/>
  <c r="ED17" i="2"/>
  <c r="EA17" i="2"/>
  <c r="DZ17" i="2"/>
  <c r="DY17" i="2"/>
  <c r="DQ17" i="2"/>
  <c r="CT17" i="2"/>
  <c r="CI17" i="2"/>
  <c r="BQ17" i="2"/>
  <c r="HM17" i="2" s="1"/>
  <c r="BJ17" i="2"/>
  <c r="AU17" i="2"/>
  <c r="IB16" i="2"/>
  <c r="IA16" i="2"/>
  <c r="HY16" i="2"/>
  <c r="HO16" i="2"/>
  <c r="HK16" i="2"/>
  <c r="HI16" i="2"/>
  <c r="HG16" i="2"/>
  <c r="HE16" i="2"/>
  <c r="EU16" i="2"/>
  <c r="ET16" i="2"/>
  <c r="ES16" i="2"/>
  <c r="HN16" i="2" s="1"/>
  <c r="EM16" i="2"/>
  <c r="ED16" i="2"/>
  <c r="EA16" i="2"/>
  <c r="DZ16" i="2"/>
  <c r="DY16" i="2"/>
  <c r="DQ16" i="2"/>
  <c r="CT16" i="2"/>
  <c r="CI16" i="2"/>
  <c r="BQ16" i="2"/>
  <c r="HM16" i="2" s="1"/>
  <c r="BJ16" i="2"/>
  <c r="AU16" i="2"/>
  <c r="IB15" i="2"/>
  <c r="IA15" i="2"/>
  <c r="HY15" i="2"/>
  <c r="HO15" i="2"/>
  <c r="HK15" i="2"/>
  <c r="HI15" i="2"/>
  <c r="HG15" i="2"/>
  <c r="HE15" i="2"/>
  <c r="EU15" i="2"/>
  <c r="ET15" i="2"/>
  <c r="ES15" i="2"/>
  <c r="HN15" i="2" s="1"/>
  <c r="EM15" i="2"/>
  <c r="ED15" i="2"/>
  <c r="EA15" i="2"/>
  <c r="DZ15" i="2"/>
  <c r="DY15" i="2"/>
  <c r="DQ15" i="2"/>
  <c r="CT15" i="2"/>
  <c r="CI15" i="2"/>
  <c r="BQ15" i="2"/>
  <c r="HM15" i="2" s="1"/>
  <c r="BJ15" i="2"/>
  <c r="AU15" i="2"/>
  <c r="IB14" i="2"/>
  <c r="IA14" i="2"/>
  <c r="HY14" i="2"/>
  <c r="HO14" i="2"/>
  <c r="HK14" i="2"/>
  <c r="HI14" i="2"/>
  <c r="HG14" i="2"/>
  <c r="HE14" i="2"/>
  <c r="EU14" i="2"/>
  <c r="ET14" i="2"/>
  <c r="ES14" i="2"/>
  <c r="HN14" i="2" s="1"/>
  <c r="EM14" i="2"/>
  <c r="ED14" i="2"/>
  <c r="EA14" i="2"/>
  <c r="DZ14" i="2"/>
  <c r="DY14" i="2"/>
  <c r="DQ14" i="2"/>
  <c r="CT14" i="2"/>
  <c r="CI14" i="2"/>
  <c r="BQ14" i="2"/>
  <c r="HM14" i="2" s="1"/>
  <c r="BJ14" i="2"/>
  <c r="AU14" i="2"/>
  <c r="IB13" i="2"/>
  <c r="IA13" i="2"/>
  <c r="HY13" i="2"/>
  <c r="HO13" i="2"/>
  <c r="HK13" i="2"/>
  <c r="HI13" i="2"/>
  <c r="HG13" i="2"/>
  <c r="HE13" i="2"/>
  <c r="EU13" i="2"/>
  <c r="ET13" i="2"/>
  <c r="ES13" i="2"/>
  <c r="HN13" i="2" s="1"/>
  <c r="EM13" i="2"/>
  <c r="ED13" i="2"/>
  <c r="EA13" i="2"/>
  <c r="DZ13" i="2"/>
  <c r="DY13" i="2"/>
  <c r="DQ13" i="2"/>
  <c r="CT13" i="2"/>
  <c r="CI13" i="2"/>
  <c r="BQ13" i="2"/>
  <c r="HM13" i="2" s="1"/>
  <c r="BJ13" i="2"/>
  <c r="AU13" i="2"/>
  <c r="IB12" i="2"/>
  <c r="IA12" i="2"/>
  <c r="HY12" i="2"/>
  <c r="HO12" i="2"/>
  <c r="HK12" i="2"/>
  <c r="HI12" i="2"/>
  <c r="HG12" i="2"/>
  <c r="HE12" i="2"/>
  <c r="EU12" i="2"/>
  <c r="ET12" i="2"/>
  <c r="ES12" i="2"/>
  <c r="HN12" i="2" s="1"/>
  <c r="EM12" i="2"/>
  <c r="ED12" i="2"/>
  <c r="EA12" i="2"/>
  <c r="DZ12" i="2"/>
  <c r="DY12" i="2"/>
  <c r="DQ12" i="2"/>
  <c r="CT12" i="2"/>
  <c r="CI12" i="2"/>
  <c r="BQ12" i="2"/>
  <c r="HM12" i="2" s="1"/>
  <c r="BJ12" i="2"/>
  <c r="AU12" i="2"/>
  <c r="IB11" i="2"/>
  <c r="IA11" i="2"/>
  <c r="HY11" i="2"/>
  <c r="HO11" i="2"/>
  <c r="HK11" i="2"/>
  <c r="HI11" i="2"/>
  <c r="HG11" i="2"/>
  <c r="HE11" i="2"/>
  <c r="EU11" i="2"/>
  <c r="ET11" i="2"/>
  <c r="ES11" i="2"/>
  <c r="HN11" i="2" s="1"/>
  <c r="EM11" i="2"/>
  <c r="ED11" i="2"/>
  <c r="EA11" i="2"/>
  <c r="DZ11" i="2"/>
  <c r="DY11" i="2"/>
  <c r="DQ11" i="2"/>
  <c r="CT11" i="2"/>
  <c r="CI11" i="2"/>
  <c r="BQ11" i="2"/>
  <c r="HM11" i="2" s="1"/>
  <c r="BJ11" i="2"/>
  <c r="AU11" i="2"/>
  <c r="IB10" i="2"/>
  <c r="IA10" i="2"/>
  <c r="HY10" i="2"/>
  <c r="HO10" i="2"/>
  <c r="HK10" i="2"/>
  <c r="HI10" i="2"/>
  <c r="HG10" i="2"/>
  <c r="HE10" i="2"/>
  <c r="EU10" i="2"/>
  <c r="ET10" i="2"/>
  <c r="ES10" i="2"/>
  <c r="HN10" i="2" s="1"/>
  <c r="EM10" i="2"/>
  <c r="ED10" i="2"/>
  <c r="EA10" i="2"/>
  <c r="DZ10" i="2"/>
  <c r="DY10" i="2"/>
  <c r="DQ10" i="2"/>
  <c r="CT10" i="2"/>
  <c r="CI10" i="2"/>
  <c r="BQ10" i="2"/>
  <c r="HM10" i="2" s="1"/>
  <c r="BJ10" i="2"/>
  <c r="AU10" i="2"/>
  <c r="IB9" i="2"/>
  <c r="IA9" i="2"/>
  <c r="HY9" i="2"/>
  <c r="HO9" i="2"/>
  <c r="HK9" i="2"/>
  <c r="HI9" i="2"/>
  <c r="HG9" i="2"/>
  <c r="HE9" i="2"/>
  <c r="EU9" i="2"/>
  <c r="ET9" i="2"/>
  <c r="ES9" i="2"/>
  <c r="HN9" i="2" s="1"/>
  <c r="EM9" i="2"/>
  <c r="ED9" i="2"/>
  <c r="EA9" i="2"/>
  <c r="DZ9" i="2"/>
  <c r="DY9" i="2"/>
  <c r="DQ9" i="2"/>
  <c r="CT9" i="2"/>
  <c r="CI9" i="2"/>
  <c r="BQ9" i="2"/>
  <c r="HM9" i="2" s="1"/>
  <c r="BJ9" i="2"/>
  <c r="AU9" i="2"/>
  <c r="IB8" i="2"/>
  <c r="IA8" i="2"/>
  <c r="HY8" i="2"/>
  <c r="HO8" i="2"/>
  <c r="HK8" i="2"/>
  <c r="HI8" i="2"/>
  <c r="HG8" i="2"/>
  <c r="HE8" i="2"/>
  <c r="EU8" i="2"/>
  <c r="ET8" i="2"/>
  <c r="ES8" i="2"/>
  <c r="HN8" i="2" s="1"/>
  <c r="EM8" i="2"/>
  <c r="ED8" i="2"/>
  <c r="EA8" i="2"/>
  <c r="DZ8" i="2"/>
  <c r="DY8" i="2"/>
  <c r="DQ8" i="2"/>
  <c r="CT8" i="2"/>
  <c r="CI8" i="2"/>
  <c r="BQ8" i="2"/>
  <c r="HM8" i="2" s="1"/>
  <c r="BJ8" i="2"/>
  <c r="AU8" i="2"/>
  <c r="IB7" i="2"/>
  <c r="IA7" i="2"/>
  <c r="HY7" i="2"/>
  <c r="HO7" i="2"/>
  <c r="HK7" i="2"/>
  <c r="HI7" i="2"/>
  <c r="HG7" i="2"/>
  <c r="HE7" i="2"/>
  <c r="EU7" i="2"/>
  <c r="ET7" i="2"/>
  <c r="ES7" i="2"/>
  <c r="HN7" i="2" s="1"/>
  <c r="EM7" i="2"/>
  <c r="ED7" i="2"/>
  <c r="EA7" i="2"/>
  <c r="DZ7" i="2"/>
  <c r="DY7" i="2"/>
  <c r="DQ7" i="2"/>
  <c r="CT7" i="2"/>
  <c r="CI7" i="2"/>
  <c r="BQ7" i="2"/>
  <c r="HM7" i="2" s="1"/>
  <c r="BJ7" i="2"/>
  <c r="AU7" i="2"/>
  <c r="IB6" i="2"/>
  <c r="IA6" i="2"/>
  <c r="HY6" i="2"/>
  <c r="HO6" i="2"/>
  <c r="HK6" i="2"/>
  <c r="HI6" i="2"/>
  <c r="HG6" i="2"/>
  <c r="HE6" i="2"/>
  <c r="EU6" i="2"/>
  <c r="ET6" i="2"/>
  <c r="ES6" i="2"/>
  <c r="HN6" i="2" s="1"/>
  <c r="EM6" i="2"/>
  <c r="ED6" i="2"/>
  <c r="EA6" i="2"/>
  <c r="DZ6" i="2"/>
  <c r="DY6" i="2"/>
  <c r="DQ6" i="2"/>
  <c r="CT6" i="2"/>
  <c r="CI6" i="2"/>
  <c r="BQ6" i="2"/>
  <c r="HM6" i="2" s="1"/>
  <c r="BJ6" i="2"/>
  <c r="AU6" i="2"/>
  <c r="IB5" i="2"/>
  <c r="IA5" i="2"/>
  <c r="HY5" i="2"/>
  <c r="HO5" i="2"/>
  <c r="HK5" i="2"/>
  <c r="HI5" i="2"/>
  <c r="HG5" i="2"/>
  <c r="HE5" i="2"/>
  <c r="EU5" i="2"/>
  <c r="ET5" i="2"/>
  <c r="ES5" i="2"/>
  <c r="HN5" i="2" s="1"/>
  <c r="EM5" i="2"/>
  <c r="ED5" i="2"/>
  <c r="EA5" i="2"/>
  <c r="DZ5" i="2"/>
  <c r="DY5" i="2"/>
  <c r="DQ5" i="2"/>
  <c r="CT5" i="2"/>
  <c r="CI5" i="2"/>
  <c r="BQ5" i="2"/>
  <c r="HM5" i="2" s="1"/>
  <c r="BJ5" i="2"/>
  <c r="AU5" i="2"/>
  <c r="IB4" i="2"/>
  <c r="IA4" i="2"/>
  <c r="HY4" i="2"/>
  <c r="HO4" i="2"/>
  <c r="HK4" i="2"/>
  <c r="HI4" i="2"/>
  <c r="HG4" i="2"/>
  <c r="HE4" i="2"/>
  <c r="EU4" i="2"/>
  <c r="ET4" i="2"/>
  <c r="ES4" i="2"/>
  <c r="HN4" i="2" s="1"/>
  <c r="EM4" i="2"/>
  <c r="ED4" i="2"/>
  <c r="EA4" i="2"/>
  <c r="DZ4" i="2"/>
  <c r="DY4" i="2"/>
  <c r="DQ4" i="2"/>
  <c r="CT4" i="2"/>
  <c r="CI4" i="2"/>
  <c r="BQ4" i="2"/>
  <c r="HM4" i="2" s="1"/>
  <c r="BJ4" i="2"/>
  <c r="AU4" i="2"/>
  <c r="IB3" i="2"/>
  <c r="IA3" i="2"/>
  <c r="HY3" i="2"/>
  <c r="HO3" i="2"/>
  <c r="HK3" i="2"/>
  <c r="HI3" i="2"/>
  <c r="HG3" i="2"/>
  <c r="HE3" i="2"/>
  <c r="EU3" i="2"/>
  <c r="ET3" i="2"/>
  <c r="ES3" i="2"/>
  <c r="HN3" i="2" s="1"/>
  <c r="EM3" i="2"/>
  <c r="ED3" i="2"/>
  <c r="EA3" i="2"/>
  <c r="DZ3" i="2"/>
  <c r="DY3" i="2"/>
  <c r="DQ3" i="2"/>
  <c r="CT3" i="2"/>
  <c r="CI3" i="2"/>
  <c r="BQ3" i="2"/>
  <c r="HM3" i="2" s="1"/>
  <c r="BJ3" i="2"/>
  <c r="AU3" i="2"/>
  <c r="IB2" i="2"/>
  <c r="IA2" i="2"/>
  <c r="HY2" i="2"/>
  <c r="HO2" i="2"/>
  <c r="HK2" i="2"/>
  <c r="HI2" i="2"/>
  <c r="HG2" i="2"/>
  <c r="HE2" i="2"/>
  <c r="EU2" i="2"/>
  <c r="ET2" i="2"/>
  <c r="ES2" i="2"/>
  <c r="HN2" i="2" s="1"/>
  <c r="EM2" i="2"/>
  <c r="ED2" i="2"/>
  <c r="EA2" i="2"/>
  <c r="DZ2" i="2"/>
  <c r="DY2" i="2"/>
  <c r="DQ2" i="2"/>
  <c r="CT2" i="2"/>
  <c r="CI2" i="2"/>
  <c r="BQ2" i="2"/>
  <c r="HM2" i="2" s="1"/>
  <c r="BJ2" i="2"/>
  <c r="AU2" i="2"/>
  <c r="IB1" i="2"/>
  <c r="IA1" i="2"/>
  <c r="HY1" i="2"/>
  <c r="HO1" i="2"/>
  <c r="HK1" i="2"/>
  <c r="HI1" i="2"/>
  <c r="HG1" i="2"/>
  <c r="HE1" i="2"/>
  <c r="EU1" i="2"/>
  <c r="ET1" i="2"/>
  <c r="ES1" i="2"/>
  <c r="HN1" i="2" s="1"/>
  <c r="EM1" i="2"/>
  <c r="ED1" i="2"/>
  <c r="EA1" i="2"/>
  <c r="DZ1" i="2"/>
  <c r="DY1" i="2"/>
  <c r="DQ1" i="2"/>
  <c r="CT1" i="2"/>
  <c r="CI1" i="2"/>
  <c r="BQ1" i="2"/>
  <c r="HM1" i="2" s="1"/>
  <c r="BJ1" i="2"/>
  <c r="AU1" i="2"/>
  <c r="DS2" i="1"/>
  <c r="IO2" i="1" l="1"/>
  <c r="IN2" i="1"/>
  <c r="IL2" i="1"/>
  <c r="IB2" i="1"/>
  <c r="HX2" i="1"/>
  <c r="HV2" i="1"/>
  <c r="HT2" i="1"/>
  <c r="HR2" i="1"/>
  <c r="EW2" i="1"/>
  <c r="EV2" i="1"/>
  <c r="EU2" i="1"/>
  <c r="IA2" i="1" s="1"/>
  <c r="EO2" i="1"/>
  <c r="EF2" i="1"/>
  <c r="EC2" i="1"/>
  <c r="EB2" i="1"/>
  <c r="EA2" i="1"/>
  <c r="CT2" i="1"/>
  <c r="CI2" i="1"/>
  <c r="BQ2" i="1"/>
  <c r="HZ2" i="1" s="1"/>
  <c r="BJ2" i="1"/>
  <c r="AU2" i="1"/>
</calcChain>
</file>

<file path=xl/sharedStrings.xml><?xml version="1.0" encoding="utf-8"?>
<sst xmlns="http://schemas.openxmlformats.org/spreadsheetml/2006/main" count="4267" uniqueCount="825">
  <si>
    <t>TestCase_ID</t>
  </si>
  <si>
    <t>url</t>
  </si>
  <si>
    <t>UserName</t>
  </si>
  <si>
    <t>Password</t>
  </si>
  <si>
    <t>Clientname</t>
  </si>
  <si>
    <t>ClientPanCard</t>
  </si>
  <si>
    <t>Clientadd</t>
  </si>
  <si>
    <t>ClientCity</t>
  </si>
  <si>
    <t>ClientCountry</t>
  </si>
  <si>
    <t>Clientstate</t>
  </si>
  <si>
    <t>ClientzipCode</t>
  </si>
  <si>
    <t>Website</t>
  </si>
  <si>
    <t>Clientstatus</t>
  </si>
  <si>
    <t>ClientTSFreq</t>
  </si>
  <si>
    <t>ClientTimesheet</t>
  </si>
  <si>
    <t>ClientTimesheetType</t>
  </si>
  <si>
    <t>Accountmanager</t>
  </si>
  <si>
    <t>Salesmanager</t>
  </si>
  <si>
    <t>ClientinvoiceflagType</t>
  </si>
  <si>
    <t>Clientinvoicefreq</t>
  </si>
  <si>
    <t>Clientinvoicemethod</t>
  </si>
  <si>
    <t>ClientinvoiceAttention</t>
  </si>
  <si>
    <t>ClientinvoiceEMail</t>
  </si>
  <si>
    <t>Clientpaymentterms</t>
  </si>
  <si>
    <t>TaxValue</t>
  </si>
  <si>
    <t>Ratesvalue</t>
  </si>
  <si>
    <t>BackgroundChk</t>
  </si>
  <si>
    <t>DrugChk</t>
  </si>
  <si>
    <t>CBusinessType</t>
  </si>
  <si>
    <t>CBusinessType1</t>
  </si>
  <si>
    <t>Assignedby</t>
  </si>
  <si>
    <t>ReqStatus</t>
  </si>
  <si>
    <t>RequirementType</t>
  </si>
  <si>
    <t>Reqcategory</t>
  </si>
  <si>
    <t>ReqSubcategory</t>
  </si>
  <si>
    <t>ClientReqNo</t>
  </si>
  <si>
    <t>RequirementTitle</t>
  </si>
  <si>
    <t>Experience</t>
  </si>
  <si>
    <t>ReceivedOn</t>
  </si>
  <si>
    <t>Subenddate</t>
  </si>
  <si>
    <t>DurInYears</t>
  </si>
  <si>
    <t>DurInMonths</t>
  </si>
  <si>
    <t>DurIndays</t>
  </si>
  <si>
    <t>Positions</t>
  </si>
  <si>
    <t>FirstName</t>
  </si>
  <si>
    <t>LastName</t>
  </si>
  <si>
    <t>Hiringmanager</t>
  </si>
  <si>
    <t>Eststartdate</t>
  </si>
  <si>
    <t>BillRateType</t>
  </si>
  <si>
    <t>BillrateFrom</t>
  </si>
  <si>
    <t>BillrateTo</t>
  </si>
  <si>
    <t>PayRateType</t>
  </si>
  <si>
    <t>PayRateFrom</t>
  </si>
  <si>
    <t>PayRateTo</t>
  </si>
  <si>
    <t>LocType</t>
  </si>
  <si>
    <t>Locname</t>
  </si>
  <si>
    <t>Add</t>
  </si>
  <si>
    <t>city</t>
  </si>
  <si>
    <t>country</t>
  </si>
  <si>
    <t>state</t>
  </si>
  <si>
    <t>Zipcode</t>
  </si>
  <si>
    <t>Location</t>
  </si>
  <si>
    <t>SalesManagerName</t>
  </si>
  <si>
    <t>LeadRecruiterName</t>
  </si>
  <si>
    <t>RecruiterName</t>
  </si>
  <si>
    <t>MandatorySkills</t>
  </si>
  <si>
    <t>Firstname</t>
  </si>
  <si>
    <t>Lastname</t>
  </si>
  <si>
    <t>Email</t>
  </si>
  <si>
    <t>MobileNum</t>
  </si>
  <si>
    <t>address</t>
  </si>
  <si>
    <t>CityName</t>
  </si>
  <si>
    <t>stateName</t>
  </si>
  <si>
    <t>Pincode</t>
  </si>
  <si>
    <t>Countryname</t>
  </si>
  <si>
    <t>Resumesource</t>
  </si>
  <si>
    <t>Education</t>
  </si>
  <si>
    <t>TotalExp</t>
  </si>
  <si>
    <t>ResumeText</t>
  </si>
  <si>
    <t>SubmittedBillRate</t>
  </si>
  <si>
    <t>NegotiatedPayRate</t>
  </si>
  <si>
    <t>ConversationTopic</t>
  </si>
  <si>
    <t>Notes</t>
  </si>
  <si>
    <t>StatusChangeTo</t>
  </si>
  <si>
    <t>StatusChangeTo1</t>
  </si>
  <si>
    <t>Facility</t>
  </si>
  <si>
    <t>facilitydropdown</t>
  </si>
  <si>
    <t>SubmissionDate</t>
  </si>
  <si>
    <t>OfferReceivedOn</t>
  </si>
  <si>
    <t>Enddate</t>
  </si>
  <si>
    <t>Recruiter</t>
  </si>
  <si>
    <t>TeamLead</t>
  </si>
  <si>
    <t>PerdiemType</t>
  </si>
  <si>
    <t>PRType</t>
  </si>
  <si>
    <t>BRType</t>
  </si>
  <si>
    <t>Shifts</t>
  </si>
  <si>
    <t>Perdiem</t>
  </si>
  <si>
    <t>mobileNO</t>
  </si>
  <si>
    <t>Otpr</t>
  </si>
  <si>
    <t>Holidaypr</t>
  </si>
  <si>
    <t>TatoPR</t>
  </si>
  <si>
    <t>ExceptionNotes</t>
  </si>
  <si>
    <t>WFHPopup</t>
  </si>
  <si>
    <t>SSN</t>
  </si>
  <si>
    <t>DOB</t>
  </si>
  <si>
    <t>OBJobClassification</t>
  </si>
  <si>
    <t>payrollclassification</t>
  </si>
  <si>
    <t>emptype</t>
  </si>
  <si>
    <t>PayrollCode</t>
  </si>
  <si>
    <t>OfferLetTemp</t>
  </si>
  <si>
    <t>BenefitEligibilityclass</t>
  </si>
  <si>
    <t>PoReference</t>
  </si>
  <si>
    <t>startDate</t>
  </si>
  <si>
    <t>ScheduledEnddate</t>
  </si>
  <si>
    <t>InvoiceflagType</t>
  </si>
  <si>
    <t>Invoicefreq</t>
  </si>
  <si>
    <t>TSFreq</t>
  </si>
  <si>
    <t>TSTemp</t>
  </si>
  <si>
    <t>Holbillrate</t>
  </si>
  <si>
    <t>HolpayRate</t>
  </si>
  <si>
    <t>OBBillrate</t>
  </si>
  <si>
    <t>DTBillrate</t>
  </si>
  <si>
    <t>TatoBR</t>
  </si>
  <si>
    <t>JoiningBonus</t>
  </si>
  <si>
    <t>Joiningdropdown</t>
  </si>
  <si>
    <t>ExpectedHrs</t>
  </si>
  <si>
    <t>GuaranteedHrs</t>
  </si>
  <si>
    <t>StndHrs</t>
  </si>
  <si>
    <t>PerDiemDropdown</t>
  </si>
  <si>
    <t>perdiem</t>
  </si>
  <si>
    <t>BillingFirstName</t>
  </si>
  <si>
    <t>BillingLastName</t>
  </si>
  <si>
    <t>BillingCt</t>
  </si>
  <si>
    <t>workerscomp</t>
  </si>
  <si>
    <t>Clientpayterm</t>
  </si>
  <si>
    <t>VisaType</t>
  </si>
  <si>
    <t>onboardingowner</t>
  </si>
  <si>
    <t>VMSRef</t>
  </si>
  <si>
    <t>RepicientName</t>
  </si>
  <si>
    <t>split</t>
  </si>
  <si>
    <t>LocBranch</t>
  </si>
  <si>
    <t>SearchByWord1</t>
  </si>
  <si>
    <t>Healthcoverage</t>
  </si>
  <si>
    <t>Task</t>
  </si>
  <si>
    <t>EEOcategory</t>
  </si>
  <si>
    <t>category</t>
  </si>
  <si>
    <t>NewPassword</t>
  </si>
  <si>
    <t>ConfirmPassword</t>
  </si>
  <si>
    <t>confirmSSN</t>
  </si>
  <si>
    <t>vm_DOB</t>
  </si>
  <si>
    <t>Maritalstatus</t>
  </si>
  <si>
    <t>FName</t>
  </si>
  <si>
    <t>LName</t>
  </si>
  <si>
    <t>Relationship</t>
  </si>
  <si>
    <t>EmerMobileNo</t>
  </si>
  <si>
    <t>gender</t>
  </si>
  <si>
    <t>ethnicity</t>
  </si>
  <si>
    <t>Veteranstatus</t>
  </si>
  <si>
    <t>W4Maritalstatus</t>
  </si>
  <si>
    <t>W4MulJobs</t>
  </si>
  <si>
    <t>W4x2000</t>
  </si>
  <si>
    <t>W4x500</t>
  </si>
  <si>
    <t>w4Otherinc</t>
  </si>
  <si>
    <t>w4Ded</t>
  </si>
  <si>
    <t>w4Withholdings</t>
  </si>
  <si>
    <t>w4Moneypar</t>
  </si>
  <si>
    <t>Institutename</t>
  </si>
  <si>
    <t>university</t>
  </si>
  <si>
    <t>degree</t>
  </si>
  <si>
    <t>InstituteStartmonth</t>
  </si>
  <si>
    <t>InstituteStartYear</t>
  </si>
  <si>
    <t>InstituteEndMonth</t>
  </si>
  <si>
    <t>InstituteEndYear</t>
  </si>
  <si>
    <t>InstituteCity</t>
  </si>
  <si>
    <t>InstituteCountry</t>
  </si>
  <si>
    <t>collegeState</t>
  </si>
  <si>
    <t>EmployerName</t>
  </si>
  <si>
    <t>Businesstype</t>
  </si>
  <si>
    <t>EmpAddress</t>
  </si>
  <si>
    <t>Empcity</t>
  </si>
  <si>
    <t>EmpCountry</t>
  </si>
  <si>
    <t>Empstate</t>
  </si>
  <si>
    <t>Empzipcode</t>
  </si>
  <si>
    <t>Workstartdate</t>
  </si>
  <si>
    <t>WorkEnddate</t>
  </si>
  <si>
    <t>EmpJobtitle</t>
  </si>
  <si>
    <t>DocumentTitle</t>
  </si>
  <si>
    <t>IssuedBy</t>
  </si>
  <si>
    <t>DocNo</t>
  </si>
  <si>
    <t>ExpDate</t>
  </si>
  <si>
    <t>StateExmDep</t>
  </si>
  <si>
    <t>SWDependents</t>
  </si>
  <si>
    <t>SWAddAmt</t>
  </si>
  <si>
    <t>SWAddWithHolding</t>
  </si>
  <si>
    <t>SWRedAmt</t>
  </si>
  <si>
    <t>SWDepClaim</t>
  </si>
  <si>
    <t>OhioSchoolres</t>
  </si>
  <si>
    <t>SchoolDisNo</t>
  </si>
  <si>
    <t>ExpYourself</t>
  </si>
  <si>
    <t>ExpYourspouse</t>
  </si>
  <si>
    <t>HeadofHouse</t>
  </si>
  <si>
    <t>DepCareExp</t>
  </si>
  <si>
    <t>DepExpOption</t>
  </si>
  <si>
    <t>ExmpValue</t>
  </si>
  <si>
    <t>ClaimExpSelf</t>
  </si>
  <si>
    <t>ClaimExpSpouse</t>
  </si>
  <si>
    <t>PerExmp</t>
  </si>
  <si>
    <t>MDClaimExp</t>
  </si>
  <si>
    <t>DateofHire</t>
  </si>
  <si>
    <t>BankAccounts</t>
  </si>
  <si>
    <t>financialInstitution</t>
  </si>
  <si>
    <t>ConfirmfinancialInstitution</t>
  </si>
  <si>
    <t>AccountNo</t>
  </si>
  <si>
    <t>ConfirmAccountNo</t>
  </si>
  <si>
    <t>RoutingNo</t>
  </si>
  <si>
    <t>ConfRoutingNo</t>
  </si>
  <si>
    <t>AccType</t>
  </si>
  <si>
    <t>ConfAccType</t>
  </si>
  <si>
    <t>VmAmount</t>
  </si>
  <si>
    <t>EsignEmail</t>
  </si>
  <si>
    <t>EsignNewPassword</t>
  </si>
  <si>
    <t>EsignSSN</t>
  </si>
  <si>
    <t>BackGroundStatus</t>
  </si>
  <si>
    <t>DrugStatus</t>
  </si>
  <si>
    <t>Taskto</t>
  </si>
  <si>
    <t>TaskTo1</t>
  </si>
  <si>
    <t>TaskTo2</t>
  </si>
  <si>
    <t>TaskTo3</t>
  </si>
  <si>
    <t>shifts</t>
  </si>
  <si>
    <t>EmpName</t>
  </si>
  <si>
    <t>PayrollId</t>
  </si>
  <si>
    <t>Test1</t>
  </si>
  <si>
    <t>Bindhu@T1</t>
  </si>
  <si>
    <t>EIEHF564L</t>
  </si>
  <si>
    <t>Texas</t>
  </si>
  <si>
    <t>United States</t>
  </si>
  <si>
    <t>www.client.com</t>
  </si>
  <si>
    <t>Active</t>
  </si>
  <si>
    <t>Weekly</t>
  </si>
  <si>
    <t>Monday to Sunday</t>
  </si>
  <si>
    <t>Manual Entry</t>
  </si>
  <si>
    <t>Diane Santiago</t>
  </si>
  <si>
    <t>Invoiceable</t>
  </si>
  <si>
    <t>Accounts Payable</t>
  </si>
  <si>
    <t>testing@lancesoft.com</t>
  </si>
  <si>
    <t>Prepaid</t>
  </si>
  <si>
    <t>True</t>
  </si>
  <si>
    <t>Regular/Temp</t>
  </si>
  <si>
    <t>Payrollee</t>
  </si>
  <si>
    <t>Open</t>
  </si>
  <si>
    <t>Payroll</t>
  </si>
  <si>
    <t>Information Technology</t>
  </si>
  <si>
    <t>24648</t>
  </si>
  <si>
    <t>&lt; 3 Years</t>
  </si>
  <si>
    <t>2</t>
  </si>
  <si>
    <t>7</t>
  </si>
  <si>
    <t>10</t>
  </si>
  <si>
    <t>Aamir</t>
  </si>
  <si>
    <t>K</t>
  </si>
  <si>
    <t>Hourly</t>
  </si>
  <si>
    <t>100</t>
  </si>
  <si>
    <t>150</t>
  </si>
  <si>
    <t>60</t>
  </si>
  <si>
    <t>130</t>
  </si>
  <si>
    <t>Office Address</t>
  </si>
  <si>
    <t>washington</t>
  </si>
  <si>
    <t>Florida</t>
  </si>
  <si>
    <t>RajKumar Singh</t>
  </si>
  <si>
    <t>skills</t>
  </si>
  <si>
    <t>Knox</t>
  </si>
  <si>
    <t>Northern land</t>
  </si>
  <si>
    <t>New Jersey</t>
  </si>
  <si>
    <t>Bachelors</t>
  </si>
  <si>
    <t>&lt; 4 Years</t>
  </si>
  <si>
    <t>Resume</t>
  </si>
  <si>
    <t>120</t>
  </si>
  <si>
    <t>Called in Available</t>
  </si>
  <si>
    <t>Available</t>
  </si>
  <si>
    <t>Offer Requested</t>
  </si>
  <si>
    <t>Offer Accepted</t>
  </si>
  <si>
    <t>Technology</t>
  </si>
  <si>
    <t>05/15/2024</t>
  </si>
  <si>
    <t>5</t>
  </si>
  <si>
    <t>80</t>
  </si>
  <si>
    <t>90</t>
  </si>
  <si>
    <t>110</t>
  </si>
  <si>
    <t>Test</t>
  </si>
  <si>
    <t>Yes</t>
  </si>
  <si>
    <t>07/12/1988</t>
  </si>
  <si>
    <t>Computers</t>
  </si>
  <si>
    <t>External - Billable</t>
  </si>
  <si>
    <t>W2 - Salaried</t>
  </si>
  <si>
    <t>W2-3BQ</t>
  </si>
  <si>
    <t>Regular Internal Offer</t>
  </si>
  <si>
    <t>CLASS A-SALARY-26</t>
  </si>
  <si>
    <t>23456</t>
  </si>
  <si>
    <t>03/13/2023</t>
  </si>
  <si>
    <t>02/15/2024</t>
  </si>
  <si>
    <t>20000</t>
  </si>
  <si>
    <t>1st Paycheck</t>
  </si>
  <si>
    <t>42</t>
  </si>
  <si>
    <t>35</t>
  </si>
  <si>
    <t>Alex</t>
  </si>
  <si>
    <t>f</t>
  </si>
  <si>
    <t>Alaska</t>
  </si>
  <si>
    <t>Due on Receipt</t>
  </si>
  <si>
    <t>Green Card</t>
  </si>
  <si>
    <t>Abhishek Jain</t>
  </si>
  <si>
    <t>01-Corporate Office</t>
  </si>
  <si>
    <t>CLASS A-HOURLY-26</t>
  </si>
  <si>
    <t>OB Verify Group</t>
  </si>
  <si>
    <t>Professionals</t>
  </si>
  <si>
    <t>Onboarding</t>
  </si>
  <si>
    <t>Lanceb1</t>
  </si>
  <si>
    <t>Single</t>
  </si>
  <si>
    <t>Amrutha</t>
  </si>
  <si>
    <t>L</t>
  </si>
  <si>
    <t>Mother</t>
  </si>
  <si>
    <t>2199476676</t>
  </si>
  <si>
    <t>Male</t>
  </si>
  <si>
    <t>Asian American</t>
  </si>
  <si>
    <t>No</t>
  </si>
  <si>
    <t>Single or Married filling separately</t>
  </si>
  <si>
    <t>true</t>
  </si>
  <si>
    <t>SRIT</t>
  </si>
  <si>
    <t>Jawaharlal Nehru University</t>
  </si>
  <si>
    <t>June</t>
  </si>
  <si>
    <t>2012</t>
  </si>
  <si>
    <t>August</t>
  </si>
  <si>
    <t>2016</t>
  </si>
  <si>
    <t>Atp</t>
  </si>
  <si>
    <t>Arizona</t>
  </si>
  <si>
    <t>HUL</t>
  </si>
  <si>
    <t>156</t>
  </si>
  <si>
    <t>Alan Empire</t>
  </si>
  <si>
    <t>Arkansas</t>
  </si>
  <si>
    <t>51590</t>
  </si>
  <si>
    <t>02/12/2018</t>
  </si>
  <si>
    <t>05/11/2021</t>
  </si>
  <si>
    <t>Test Engineer</t>
  </si>
  <si>
    <t>1. U.S. Passport or U.S. Passport Card</t>
  </si>
  <si>
    <t>U.S. Department</t>
  </si>
  <si>
    <t>65498712345</t>
  </si>
  <si>
    <t>06/27/2025</t>
  </si>
  <si>
    <t>1000</t>
  </si>
  <si>
    <t>3</t>
  </si>
  <si>
    <t>200</t>
  </si>
  <si>
    <t>Southwest Local</t>
  </si>
  <si>
    <t>False</t>
  </si>
  <si>
    <t>07/14/2023</t>
  </si>
  <si>
    <t>1</t>
  </si>
  <si>
    <t>RNB Bank</t>
  </si>
  <si>
    <t>198475725652</t>
  </si>
  <si>
    <t>216267546</t>
  </si>
  <si>
    <t>Savings</t>
  </si>
  <si>
    <t>6</t>
  </si>
  <si>
    <t>Pass</t>
  </si>
  <si>
    <t>US HR Group</t>
  </si>
  <si>
    <t>Payroll Group</t>
  </si>
  <si>
    <t>OB Approval Group</t>
  </si>
  <si>
    <t>Test2</t>
  </si>
  <si>
    <t>3009242002</t>
  </si>
  <si>
    <t>Light Industrial</t>
  </si>
  <si>
    <t>W2 - Hourly</t>
  </si>
  <si>
    <t>40</t>
  </si>
  <si>
    <t>Test3</t>
  </si>
  <si>
    <t>3009242003</t>
  </si>
  <si>
    <t>Alabama</t>
  </si>
  <si>
    <t>15</t>
  </si>
  <si>
    <t>Administrative</t>
  </si>
  <si>
    <t>45</t>
  </si>
  <si>
    <t>41</t>
  </si>
  <si>
    <t>Test4</t>
  </si>
  <si>
    <t>3009242004</t>
  </si>
  <si>
    <t>4</t>
  </si>
  <si>
    <t>25</t>
  </si>
  <si>
    <t>Test5</t>
  </si>
  <si>
    <t>3009242005</t>
  </si>
  <si>
    <t>20</t>
  </si>
  <si>
    <t>Test6</t>
  </si>
  <si>
    <t>3009242006</t>
  </si>
  <si>
    <t>50</t>
  </si>
  <si>
    <t>Test7</t>
  </si>
  <si>
    <t>3009242007</t>
  </si>
  <si>
    <t>43</t>
  </si>
  <si>
    <t>Test8</t>
  </si>
  <si>
    <t>3009242008</t>
  </si>
  <si>
    <t>30</t>
  </si>
  <si>
    <t>Test9</t>
  </si>
  <si>
    <t>3009242009</t>
  </si>
  <si>
    <t xml:space="preserve">Salary(Weekly) </t>
  </si>
  <si>
    <t>Fixed (Weekly)</t>
  </si>
  <si>
    <t>Test10</t>
  </si>
  <si>
    <t>3009242010</t>
  </si>
  <si>
    <t>Salary(Weekly)</t>
  </si>
  <si>
    <t>Test11</t>
  </si>
  <si>
    <t>3009242011</t>
  </si>
  <si>
    <t>Test12</t>
  </si>
  <si>
    <t>3009242012</t>
  </si>
  <si>
    <t>Test13</t>
  </si>
  <si>
    <t>3009242013</t>
  </si>
  <si>
    <t>Test14</t>
  </si>
  <si>
    <t>3009242014</t>
  </si>
  <si>
    <t>Test15</t>
  </si>
  <si>
    <t>3009242015</t>
  </si>
  <si>
    <t>Test16</t>
  </si>
  <si>
    <t>3009242016</t>
  </si>
  <si>
    <t>Trevor</t>
  </si>
  <si>
    <t>M</t>
  </si>
  <si>
    <t>Deirdre</t>
  </si>
  <si>
    <t>Ava</t>
  </si>
  <si>
    <t>Coleman</t>
  </si>
  <si>
    <t>Dorothy</t>
  </si>
  <si>
    <t>Lisa</t>
  </si>
  <si>
    <t>Ruth</t>
  </si>
  <si>
    <t>Campbell</t>
  </si>
  <si>
    <t>Dominic</t>
  </si>
  <si>
    <t>Parr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</si>
  <si>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</si>
  <si>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</si>
  <si>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</si>
  <si>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</si>
  <si>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</si>
  <si>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</si>
  <si>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</si>
  <si>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</si>
  <si>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</si>
  <si>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</si>
  <si>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</si>
  <si>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Grace</t>
  </si>
  <si>
    <t>Hill</t>
  </si>
  <si>
    <t>Samantha</t>
  </si>
  <si>
    <t>Mrs Smith 813</t>
  </si>
  <si>
    <t>Mrs Smith 814</t>
  </si>
  <si>
    <t>Mrs Smith 815</t>
  </si>
  <si>
    <t>Mrs Smith 816</t>
  </si>
  <si>
    <t>Mrs Smith 817</t>
  </si>
  <si>
    <t>Mrs Smith 818</t>
  </si>
  <si>
    <t>Mrs Smith 819</t>
  </si>
  <si>
    <t>Mrs Smith 820</t>
  </si>
  <si>
    <t>Mrs Smith 821</t>
  </si>
  <si>
    <t>Mrs Smith 822</t>
  </si>
  <si>
    <t>Mrs Smith 823</t>
  </si>
  <si>
    <t>Mrs Smith 824</t>
  </si>
  <si>
    <t>Mrs Smith 825</t>
  </si>
  <si>
    <t>Mrs Smith 826</t>
  </si>
  <si>
    <t>Mrs Smith 827</t>
  </si>
  <si>
    <t>Mrs Smith 828</t>
  </si>
  <si>
    <t>Test17</t>
  </si>
  <si>
    <t>Test18</t>
  </si>
  <si>
    <t>Test19</t>
  </si>
  <si>
    <t>Test20</t>
  </si>
  <si>
    <t>3009242017</t>
  </si>
  <si>
    <t>3009242018</t>
  </si>
  <si>
    <t>3009242019</t>
  </si>
  <si>
    <t>3009242020</t>
  </si>
  <si>
    <t>Audrey</t>
  </si>
  <si>
    <t>Jones</t>
  </si>
  <si>
    <t>Boris</t>
  </si>
  <si>
    <t>Johnston</t>
  </si>
  <si>
    <t>Jason</t>
  </si>
  <si>
    <t>Butler</t>
  </si>
  <si>
    <t>McDonald</t>
  </si>
  <si>
    <t>Carl</t>
  </si>
  <si>
    <t>Quinn</t>
  </si>
  <si>
    <t>Solutions Ltd</t>
  </si>
  <si>
    <t>Sony</t>
  </si>
  <si>
    <t>Cipla</t>
  </si>
  <si>
    <t>Pfizer</t>
  </si>
  <si>
    <t>NTT Data</t>
  </si>
  <si>
    <t>Qualcomm</t>
  </si>
  <si>
    <t>UPS</t>
  </si>
  <si>
    <t>L&amp;T</t>
  </si>
  <si>
    <t>Infosys</t>
  </si>
  <si>
    <t>IBM</t>
  </si>
  <si>
    <t>Microsoft</t>
  </si>
  <si>
    <t>Ktech</t>
  </si>
  <si>
    <t>Benz</t>
  </si>
  <si>
    <t>GE Healthcare</t>
  </si>
  <si>
    <t>Uniysis</t>
  </si>
  <si>
    <t>unicorn Pvt Ltd</t>
  </si>
  <si>
    <t>Nokia</t>
  </si>
  <si>
    <t>SoftTech</t>
  </si>
  <si>
    <t>SLK</t>
  </si>
  <si>
    <t>InfoTech Ltd</t>
  </si>
  <si>
    <t>Queensland</t>
  </si>
  <si>
    <t>1503 Austin</t>
  </si>
  <si>
    <t>07/07/2023</t>
  </si>
  <si>
    <t>06/12/2024</t>
  </si>
  <si>
    <t>07/10/2023</t>
  </si>
  <si>
    <t>354 Queensland</t>
  </si>
  <si>
    <t>07/08/2023</t>
  </si>
  <si>
    <t>07/06/2023</t>
  </si>
  <si>
    <t>Binny</t>
  </si>
  <si>
    <t>Max</t>
  </si>
  <si>
    <t>Sen</t>
  </si>
  <si>
    <t>24649</t>
  </si>
  <si>
    <t>24650</t>
  </si>
  <si>
    <t>24651</t>
  </si>
  <si>
    <t>24652</t>
  </si>
  <si>
    <t>24653</t>
  </si>
  <si>
    <t>24654</t>
  </si>
  <si>
    <t>24655</t>
  </si>
  <si>
    <t>24656</t>
  </si>
  <si>
    <t>24657</t>
  </si>
  <si>
    <t>24658</t>
  </si>
  <si>
    <t>24659</t>
  </si>
  <si>
    <t>24641</t>
  </si>
  <si>
    <t>24642</t>
  </si>
  <si>
    <t>24643</t>
  </si>
  <si>
    <t>24644</t>
  </si>
  <si>
    <t>24645</t>
  </si>
  <si>
    <t>24646</t>
  </si>
  <si>
    <t>24647</t>
  </si>
  <si>
    <t>Temp</t>
  </si>
  <si>
    <t>Accounting / Finance</t>
  </si>
  <si>
    <t>Engineering</t>
  </si>
  <si>
    <t>Connecticut</t>
  </si>
  <si>
    <t>Missouri</t>
  </si>
  <si>
    <t>Kansas</t>
  </si>
  <si>
    <t>New York</t>
  </si>
  <si>
    <t>North Carolina</t>
  </si>
  <si>
    <t>Massachusetts</t>
  </si>
  <si>
    <t>Utah</t>
  </si>
  <si>
    <t>Virginia</t>
  </si>
  <si>
    <t>Washington</t>
  </si>
  <si>
    <t>Georgia</t>
  </si>
  <si>
    <t>Colorado</t>
  </si>
  <si>
    <t>New Mexico</t>
  </si>
  <si>
    <t>Pennsylvania</t>
  </si>
  <si>
    <t>260053002</t>
  </si>
  <si>
    <t>260053003</t>
  </si>
  <si>
    <t>260053004</t>
  </si>
  <si>
    <t>260053005</t>
  </si>
  <si>
    <t>260053006</t>
  </si>
  <si>
    <t>260053007</t>
  </si>
  <si>
    <t>260053008</t>
  </si>
  <si>
    <t>260053009</t>
  </si>
  <si>
    <t>260053010</t>
  </si>
  <si>
    <t>260053011</t>
  </si>
  <si>
    <t>260053012</t>
  </si>
  <si>
    <t>260053013</t>
  </si>
  <si>
    <t>260053014</t>
  </si>
  <si>
    <t>260053015</t>
  </si>
  <si>
    <t>260053016</t>
  </si>
  <si>
    <t>260053017</t>
  </si>
  <si>
    <t>260053018</t>
  </si>
  <si>
    <t>260053019</t>
  </si>
  <si>
    <t>260053020</t>
  </si>
  <si>
    <t>bindhu.tr@bcvsgroup.com</t>
  </si>
  <si>
    <t>Thotti Bindhu Reddy</t>
  </si>
  <si>
    <t>https://uat.acretix.net/bcvs</t>
  </si>
  <si>
    <t>CPX Admin</t>
  </si>
  <si>
    <t>Database Administration (DBA)</t>
  </si>
  <si>
    <t>Development</t>
  </si>
  <si>
    <t>Documentation/Analyst</t>
  </si>
  <si>
    <t>W2-Weekly</t>
  </si>
  <si>
    <t>W2-SEMI</t>
  </si>
  <si>
    <t>Nakuri</t>
  </si>
  <si>
    <t>Enterprise Resource Planning (ERP)</t>
  </si>
  <si>
    <t>Management</t>
  </si>
  <si>
    <t>System Admin/Network</t>
  </si>
  <si>
    <t>Testing/Quality Assurance (QA)</t>
  </si>
  <si>
    <t>Market Analysis</t>
  </si>
  <si>
    <t>Mechanical</t>
  </si>
  <si>
    <t>Mac</t>
  </si>
  <si>
    <t>9009342003</t>
  </si>
  <si>
    <t>TravelPR</t>
  </si>
  <si>
    <t>TravelBR</t>
  </si>
  <si>
    <t>09/03/2023</t>
  </si>
  <si>
    <t>California_WithHoldingStatus</t>
  </si>
  <si>
    <t>California_FillOption</t>
  </si>
  <si>
    <t>Est_Deductions_A</t>
  </si>
  <si>
    <t>Est_Deductions_B</t>
  </si>
  <si>
    <t>Additional_Amount</t>
  </si>
  <si>
    <t>NewJersey_WithHoldingStatus</t>
  </si>
  <si>
    <t>NJ_InsLetter</t>
  </si>
  <si>
    <t>NJ_Allowances</t>
  </si>
  <si>
    <t>NJ_AddAmount</t>
  </si>
  <si>
    <t>Virginia_Option</t>
  </si>
  <si>
    <t>Virginia_ClaimYourself</t>
  </si>
  <si>
    <t>VA_ClaimSpouse</t>
  </si>
  <si>
    <t>VA_Dependents</t>
  </si>
  <si>
    <t>VA_AddAmount</t>
  </si>
  <si>
    <t>NewYork_WithHoldingStatus</t>
  </si>
  <si>
    <t>NY_ResOfNYcity</t>
  </si>
  <si>
    <t>NY_ResOfYonkercity</t>
  </si>
  <si>
    <t>NY_TotalAllowances</t>
  </si>
  <si>
    <t>NY_Allowances</t>
  </si>
  <si>
    <t>NY_StateAmt</t>
  </si>
  <si>
    <t>NY_CityAmt</t>
  </si>
  <si>
    <t>NY_YonkersAmt</t>
  </si>
  <si>
    <t>Georgia_Scenerios</t>
  </si>
  <si>
    <t>GA_Maritalstatus</t>
  </si>
  <si>
    <t>GA_MaritalStatus_Num</t>
  </si>
  <si>
    <t>GA_DepAllowances</t>
  </si>
  <si>
    <t>GA_AddAmt</t>
  </si>
  <si>
    <t>GA_AddAllowances</t>
  </si>
  <si>
    <t>GA_StndDedChkBoxOpt</t>
  </si>
  <si>
    <t>GA_FedEstDed</t>
  </si>
  <si>
    <t>GA_StndDed</t>
  </si>
  <si>
    <t>GA_AllowableDed</t>
  </si>
  <si>
    <t>GA_TaxableIncome</t>
  </si>
  <si>
    <t>GA_StateofRes</t>
  </si>
  <si>
    <t>Illinios_Scenerios</t>
  </si>
  <si>
    <t>IL_PerAllowances</t>
  </si>
  <si>
    <t>IL_Dependents</t>
  </si>
  <si>
    <t>IL_TotalNoPerAllowances</t>
  </si>
  <si>
    <t>IL_AddAllowances</t>
  </si>
  <si>
    <t>IL_TotalAddAllowances</t>
  </si>
  <si>
    <t>IL_AddAmt</t>
  </si>
  <si>
    <t>IL_PerAllowances1</t>
  </si>
  <si>
    <t>Ohio_DistOfResidence</t>
  </si>
  <si>
    <t>OH_SchoolDistNo</t>
  </si>
  <si>
    <t>OH_PerExmp_Yourself</t>
  </si>
  <si>
    <t>OH_PerExmp_Spouse</t>
  </si>
  <si>
    <t>OH_ExmpDependents</t>
  </si>
  <si>
    <t>OH_AddWithHoldings</t>
  </si>
  <si>
    <t>NorthCarolina_MaritalStatus</t>
  </si>
  <si>
    <t>NC_Allowances</t>
  </si>
  <si>
    <t>NC_AddAmount</t>
  </si>
  <si>
    <t>Massachusetts_ClaimYourself</t>
  </si>
  <si>
    <t>MA_ClaimForSpouse</t>
  </si>
  <si>
    <t>MA_Dependents</t>
  </si>
  <si>
    <t>MA_AddWithHoldings</t>
  </si>
  <si>
    <t>MA_Status</t>
  </si>
  <si>
    <t>Minnesota_MaritalStatus</t>
  </si>
  <si>
    <t>MN_SectionSelection</t>
  </si>
  <si>
    <t>MN_Dependent</t>
  </si>
  <si>
    <t>MN_1forSpouse0forWorkingspouse</t>
  </si>
  <si>
    <t>MN_Dependents</t>
  </si>
  <si>
    <t>MN_HeadofHousehold</t>
  </si>
  <si>
    <t>MN_Allowances</t>
  </si>
  <si>
    <t>MN_ExmpWithHoldings</t>
  </si>
  <si>
    <t>MN_ResName</t>
  </si>
  <si>
    <t>MN_CDIBEnrollmentNumber</t>
  </si>
  <si>
    <t>MN_AddWithHoldings</t>
  </si>
  <si>
    <t>Maryland_MaritalStatus</t>
  </si>
  <si>
    <t>Arizona_Scenerios</t>
  </si>
  <si>
    <t>AZ_WithHoldingsRate</t>
  </si>
  <si>
    <t>AZ_AdditionalAmt</t>
  </si>
  <si>
    <t>Indiana_ExmpforYourself</t>
  </si>
  <si>
    <t>IN_ExmpforSpouse</t>
  </si>
  <si>
    <t>IN_Dependents</t>
  </si>
  <si>
    <t>IN_AdditionalExmp</t>
  </si>
  <si>
    <t>IN_ExmpForQualifyingDep</t>
  </si>
  <si>
    <t>IN_ExmpForAdoptedQualifyingDep</t>
  </si>
  <si>
    <t>IN_AddStateWithHoldings</t>
  </si>
  <si>
    <t>IN_AddCountryWithHoldings</t>
  </si>
  <si>
    <t>Michigan_Scenerios</t>
  </si>
  <si>
    <t>MI_NewEmp</t>
  </si>
  <si>
    <t>MI_DateofHire</t>
  </si>
  <si>
    <t>MI_personalAndDepExmp</t>
  </si>
  <si>
    <t>MI_AdditionalAmt</t>
  </si>
  <si>
    <t>MI_ClaimExmp</t>
  </si>
  <si>
    <t>Wisconsin_Scenerios</t>
  </si>
  <si>
    <t>WI_MaritalStatus</t>
  </si>
  <si>
    <t>WI_ExmpStatus</t>
  </si>
  <si>
    <t>WI_Dependencies</t>
  </si>
  <si>
    <t>WI_AdditionalAmt</t>
  </si>
  <si>
    <t>Missouri_MaritalStatus</t>
  </si>
  <si>
    <t>MO_AddWithHoldings</t>
  </si>
  <si>
    <t>MO_ReducedWithHoldings</t>
  </si>
  <si>
    <t>MO_ExemptStatus</t>
  </si>
  <si>
    <t>Connecticut_scenerio</t>
  </si>
  <si>
    <t>CT_WithHoldingCode</t>
  </si>
  <si>
    <t>CT_AddWithHoldingAmt</t>
  </si>
  <si>
    <t>CT_LegalResidence</t>
  </si>
  <si>
    <t>Kansas_Scenerios</t>
  </si>
  <si>
    <t>KS_AllowanceRate</t>
  </si>
  <si>
    <t>KS_ClaimYourselfDep</t>
  </si>
  <si>
    <t>KS_ClaimSpouseDep</t>
  </si>
  <si>
    <t>KS_HeadofHousehold</t>
  </si>
  <si>
    <t>KS_Dependents</t>
  </si>
  <si>
    <t>KS_AdditionalAmt</t>
  </si>
  <si>
    <t>SouthCarolina_MaritalStatus</t>
  </si>
  <si>
    <t>SC_Dependents</t>
  </si>
  <si>
    <t>SC_AddAllowances</t>
  </si>
  <si>
    <t>SC_ClaimExmp</t>
  </si>
  <si>
    <t>Kentucky_CheckifExempt</t>
  </si>
  <si>
    <t>Kentucky_CheckifExempt1</t>
  </si>
  <si>
    <t>KY_ResidentOf</t>
  </si>
  <si>
    <t>KY_AdditionalAmt</t>
  </si>
  <si>
    <t>Oregon_MaritalStatus</t>
  </si>
  <si>
    <t>OR_Dependents</t>
  </si>
  <si>
    <t>OR_AddAllowances</t>
  </si>
  <si>
    <t>OR_ExmpCode</t>
  </si>
  <si>
    <t>RhodeIsland_Scenerios</t>
  </si>
  <si>
    <t>RI_YourselfDep</t>
  </si>
  <si>
    <t>RI_SpouseDep</t>
  </si>
  <si>
    <t>RI_Dependents</t>
  </si>
  <si>
    <t>RI_AddAllowances</t>
  </si>
  <si>
    <t>RI_AdditionalAmt</t>
  </si>
  <si>
    <t>Louisiana_PersonalAllowances</t>
  </si>
  <si>
    <t>LA_Dependents</t>
  </si>
  <si>
    <t>LA_AddAmt</t>
  </si>
  <si>
    <t>Alabama_ExmpFilingSeparately</t>
  </si>
  <si>
    <t>AL_ExmpClaimHeadOfFamily</t>
  </si>
  <si>
    <t>AL_Dependents</t>
  </si>
  <si>
    <t>AL_AddAmt</t>
  </si>
  <si>
    <t>DC_TaxFilingStatus</t>
  </si>
  <si>
    <t>DC_AddAmt</t>
  </si>
  <si>
    <t>DC_WithHoldingAllow</t>
  </si>
  <si>
    <t>DC_WithHoldingAllow1</t>
  </si>
  <si>
    <t>DC_Dependents</t>
  </si>
  <si>
    <t>DC_ItemizedDed</t>
  </si>
  <si>
    <t>DC_ClaimExmp_FullTime</t>
  </si>
  <si>
    <t>DC_StateOfColumbia</t>
  </si>
  <si>
    <t>DC_StateOfDomicile</t>
  </si>
  <si>
    <t>Nebraska_Scenerios</t>
  </si>
  <si>
    <t>NE_MaritalStatus</t>
  </si>
  <si>
    <t>NE_NoOfAllowances</t>
  </si>
  <si>
    <t>NE_AddAmt</t>
  </si>
  <si>
    <t>NE_ClaimAsDep</t>
  </si>
  <si>
    <t>NE_MorePension</t>
  </si>
  <si>
    <t>NE_WorkingSpouse</t>
  </si>
  <si>
    <t>NE_PerExmp</t>
  </si>
  <si>
    <t>NE_HeadofHousehold</t>
  </si>
  <si>
    <t>Maine_MaritalStatus</t>
  </si>
  <si>
    <t>ME_AddAmt</t>
  </si>
  <si>
    <t>ME_ClaimExempt</t>
  </si>
  <si>
    <t>ME_Cmpd_Federal</t>
  </si>
  <si>
    <t>ME_SpouseMemofMilitary</t>
  </si>
  <si>
    <t>ME_ClaimYouselfDep</t>
  </si>
  <si>
    <t>ME_ClaimSpouseDep</t>
  </si>
  <si>
    <t>ME_HeadHousehold</t>
  </si>
  <si>
    <t>ME_otherDep</t>
  </si>
  <si>
    <t>Oklahoma_MaritalStatus</t>
  </si>
  <si>
    <t>OK_ClaimSelf</t>
  </si>
  <si>
    <t>OK_ClaimSpouse</t>
  </si>
  <si>
    <t>OK_Dependents</t>
  </si>
  <si>
    <t>OK_AddAllowances</t>
  </si>
  <si>
    <t>OK_AddAmt</t>
  </si>
  <si>
    <t>Iowa_MaritalStatus</t>
  </si>
  <si>
    <t>IA_StateDomicile</t>
  </si>
  <si>
    <t>IA_PerAllowances</t>
  </si>
  <si>
    <t>IA_Dependents</t>
  </si>
  <si>
    <t>IA_ItemizedDed</t>
  </si>
  <si>
    <t>IA_AdjToIncome</t>
  </si>
  <si>
    <t>IA_ChildAndDep</t>
  </si>
  <si>
    <t>IA_AddAmt</t>
  </si>
  <si>
    <t>MS_SpouseEmp</t>
  </si>
  <si>
    <t>MS_Dep</t>
  </si>
  <si>
    <t>MS_AddAmt</t>
  </si>
  <si>
    <t>Arkansas_Exmp</t>
  </si>
  <si>
    <t>AK_Dep</t>
  </si>
  <si>
    <t>AK_AddAmt</t>
  </si>
  <si>
    <t>AK_ITRates</t>
  </si>
  <si>
    <t>AK_Maritalstatus</t>
  </si>
  <si>
    <t>Hawai_MaritalStatus</t>
  </si>
  <si>
    <t>HI_DisabledPer</t>
  </si>
  <si>
    <t>HI_MilSpouse</t>
  </si>
  <si>
    <t>HI_Allowances</t>
  </si>
  <si>
    <t>HI_AddAmt</t>
  </si>
  <si>
    <t>WestVirginia_MarStatus</t>
  </si>
  <si>
    <t>WV_ExmpClaimed</t>
  </si>
  <si>
    <t>WV_AddAmount</t>
  </si>
  <si>
    <t>Vermont_MarStatus</t>
  </si>
  <si>
    <t>VT_ClaimSelf</t>
  </si>
  <si>
    <t>VT_FilingJointly</t>
  </si>
  <si>
    <t>VT_Dep</t>
  </si>
  <si>
    <t>VT_HeadHouse</t>
  </si>
  <si>
    <t>VT_AddWH</t>
  </si>
  <si>
    <t>Idaho_WHStatus</t>
  </si>
  <si>
    <t>ID_Allowances</t>
  </si>
  <si>
    <t>ID_AddAmt</t>
  </si>
  <si>
    <t>Montana_CalimSelf</t>
  </si>
  <si>
    <t>MT_OneJob</t>
  </si>
  <si>
    <t>MT_FilingJointly</t>
  </si>
  <si>
    <t>MT_Depts</t>
  </si>
  <si>
    <t>MT_Ded</t>
  </si>
  <si>
    <t>MT_Household</t>
  </si>
  <si>
    <t>MT_AddAmt</t>
  </si>
  <si>
    <t>MT_Sec2_ITTax</t>
  </si>
  <si>
    <t>Single or Married (with two or more incomes)</t>
  </si>
  <si>
    <t>Fill 1&amp;2</t>
  </si>
  <si>
    <t>C</t>
  </si>
  <si>
    <t>checkbox</t>
  </si>
  <si>
    <t>Data</t>
  </si>
  <si>
    <t>My age is 65 or above</t>
  </si>
  <si>
    <t>No one else can Claim as dependent</t>
  </si>
  <si>
    <t>I'm 65 or older</t>
  </si>
  <si>
    <t>No one else can claim as dependent</t>
  </si>
  <si>
    <t>SouthWest Local</t>
  </si>
  <si>
    <t>The Is Both Spouses field is required.</t>
  </si>
  <si>
    <t>Section 1</t>
  </si>
  <si>
    <t>Single or Married filling Separately</t>
  </si>
  <si>
    <t>1.5%</t>
  </si>
  <si>
    <t>I'm legally blind</t>
  </si>
  <si>
    <t>A Michigan income tax liability is not expected this year</t>
  </si>
  <si>
    <t>Exemption for yourself</t>
  </si>
  <si>
    <t>Single or Married Spouse Works or Married Filing Separate</t>
  </si>
  <si>
    <t>ChkBox</t>
  </si>
  <si>
    <t>D</t>
  </si>
  <si>
    <t>connecticut Test</t>
  </si>
  <si>
    <t>The Is W4 CertExmpt Witholding field is required.</t>
  </si>
  <si>
    <t>Kentucky income tax liability is not expected this year (see instructions)</t>
  </si>
  <si>
    <t>You qualify for the nonresident military spouse exemption</t>
  </si>
  <si>
    <t>Kentucky</t>
  </si>
  <si>
    <t>Claim yourself</t>
  </si>
  <si>
    <t>Head of household</t>
  </si>
  <si>
    <t>I'm 65 or over</t>
  </si>
  <si>
    <t>Myself</t>
  </si>
  <si>
    <t>DC</t>
  </si>
  <si>
    <t>Iowa</t>
  </si>
  <si>
    <t>ReHireOpt</t>
  </si>
  <si>
    <t>ReHire_Text</t>
  </si>
  <si>
    <t>ReHire_Task</t>
  </si>
  <si>
    <t>PayOptionID</t>
  </si>
  <si>
    <t>Direct Deposit To Bank</t>
  </si>
  <si>
    <t>I9TransCert</t>
  </si>
  <si>
    <t>I9_FirstName</t>
  </si>
  <si>
    <t>I9_LastName</t>
  </si>
  <si>
    <t>I9_Address</t>
  </si>
  <si>
    <t>I9_City</t>
  </si>
  <si>
    <t>I9_StateID</t>
  </si>
  <si>
    <t>I9_ZipCode</t>
  </si>
  <si>
    <t>I9_ImmigStatus</t>
  </si>
  <si>
    <t>I9_ExpiryOn</t>
  </si>
  <si>
    <t>I9_USCISNo</t>
  </si>
  <si>
    <t>I did not use a preparor or translator</t>
  </si>
  <si>
    <t>Adam</t>
  </si>
  <si>
    <t>Selve</t>
  </si>
  <si>
    <t>Downtown</t>
  </si>
  <si>
    <t>1. A citizen of the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</si>
</sst>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09]mm/dd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0" fillId="4" borderId="4" xfId="0" quotePrefix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quotePrefix="1" applyFont="1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14" fontId="0" fillId="4" borderId="1" xfId="0" quotePrefix="1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0" fontId="4" fillId="4" borderId="1" xfId="0" quotePrefix="1" applyFont="1" applyFill="1" applyBorder="1" applyAlignment="1">
      <alignment horizontal="center"/>
    </xf>
    <xf numFmtId="14" fontId="0" fillId="4" borderId="4" xfId="0" quotePrefix="1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quotePrefix="1" applyFill="1" applyBorder="1" applyAlignment="1">
      <alignment horizontal="center"/>
    </xf>
    <xf numFmtId="0" fontId="5" fillId="6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10" fontId="0" fillId="4" borderId="1" xfId="0" quotePrefix="1" applyNumberForma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0" fillId="5" borderId="3" xfId="0" quotePrefix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lient.com/" TargetMode="External"/><Relationship Id="rId2" Type="http://schemas.openxmlformats.org/officeDocument/2006/relationships/hyperlink" Target="mailto:testing@lancesoft.com" TargetMode="External"/><Relationship Id="rId1" Type="http://schemas.openxmlformats.org/officeDocument/2006/relationships/hyperlink" Target="mailto:Sowmyaak@lancesoft.com" TargetMode="External"/><Relationship Id="rId6" Type="http://schemas.openxmlformats.org/officeDocument/2006/relationships/hyperlink" Target="mailto:Bindhu@T1" TargetMode="External"/><Relationship Id="rId5" Type="http://schemas.openxmlformats.org/officeDocument/2006/relationships/hyperlink" Target="https://uat.acretix.net/bcvs" TargetMode="External"/><Relationship Id="rId4" Type="http://schemas.openxmlformats.org/officeDocument/2006/relationships/hyperlink" Target="mailto:bindhu.tr@bcvsgroup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owmyaak@lancesoft.com" TargetMode="External"/><Relationship Id="rId18" Type="http://schemas.openxmlformats.org/officeDocument/2006/relationships/hyperlink" Target="mailto:Sowmyaak@lancesoft.com" TargetMode="External"/><Relationship Id="rId26" Type="http://schemas.openxmlformats.org/officeDocument/2006/relationships/hyperlink" Target="mailto:testing@lancesoft.com" TargetMode="External"/><Relationship Id="rId39" Type="http://schemas.openxmlformats.org/officeDocument/2006/relationships/hyperlink" Target="http://www.client.com/" TargetMode="External"/><Relationship Id="rId21" Type="http://schemas.openxmlformats.org/officeDocument/2006/relationships/hyperlink" Target="mailto:testing@lancesoft.com" TargetMode="External"/><Relationship Id="rId34" Type="http://schemas.openxmlformats.org/officeDocument/2006/relationships/hyperlink" Target="mailto:testing@lancesoft.com" TargetMode="External"/><Relationship Id="rId42" Type="http://schemas.openxmlformats.org/officeDocument/2006/relationships/hyperlink" Target="http://www.client.com/" TargetMode="External"/><Relationship Id="rId47" Type="http://schemas.openxmlformats.org/officeDocument/2006/relationships/hyperlink" Target="http://www.client.com/" TargetMode="External"/><Relationship Id="rId50" Type="http://schemas.openxmlformats.org/officeDocument/2006/relationships/hyperlink" Target="http://www.client.com/" TargetMode="External"/><Relationship Id="rId55" Type="http://schemas.openxmlformats.org/officeDocument/2006/relationships/hyperlink" Target="http://www.client.com/" TargetMode="External"/><Relationship Id="rId7" Type="http://schemas.openxmlformats.org/officeDocument/2006/relationships/hyperlink" Target="mailto:Sowmyaak@lancesoft.com" TargetMode="External"/><Relationship Id="rId2" Type="http://schemas.openxmlformats.org/officeDocument/2006/relationships/hyperlink" Target="mailto:Sowmyaak@lancesoft.com" TargetMode="External"/><Relationship Id="rId16" Type="http://schemas.openxmlformats.org/officeDocument/2006/relationships/hyperlink" Target="mailto:Sowmyaak@lancesoft.com" TargetMode="External"/><Relationship Id="rId29" Type="http://schemas.openxmlformats.org/officeDocument/2006/relationships/hyperlink" Target="mailto:testing@lancesoft.com" TargetMode="External"/><Relationship Id="rId11" Type="http://schemas.openxmlformats.org/officeDocument/2006/relationships/hyperlink" Target="mailto:Sowmyaak@lancesoft.com" TargetMode="External"/><Relationship Id="rId24" Type="http://schemas.openxmlformats.org/officeDocument/2006/relationships/hyperlink" Target="mailto:testing@lancesoft.com" TargetMode="External"/><Relationship Id="rId32" Type="http://schemas.openxmlformats.org/officeDocument/2006/relationships/hyperlink" Target="mailto:testing@lancesoft.com" TargetMode="External"/><Relationship Id="rId37" Type="http://schemas.openxmlformats.org/officeDocument/2006/relationships/hyperlink" Target="mailto:testing@lancesoft.com" TargetMode="External"/><Relationship Id="rId40" Type="http://schemas.openxmlformats.org/officeDocument/2006/relationships/hyperlink" Target="http://www.client.com/" TargetMode="External"/><Relationship Id="rId45" Type="http://schemas.openxmlformats.org/officeDocument/2006/relationships/hyperlink" Target="http://www.client.com/" TargetMode="External"/><Relationship Id="rId53" Type="http://schemas.openxmlformats.org/officeDocument/2006/relationships/hyperlink" Target="http://www.client.com/" TargetMode="External"/><Relationship Id="rId5" Type="http://schemas.openxmlformats.org/officeDocument/2006/relationships/hyperlink" Target="mailto:Sowmyaak@lancesoft.com" TargetMode="External"/><Relationship Id="rId19" Type="http://schemas.openxmlformats.org/officeDocument/2006/relationships/hyperlink" Target="mailto:Sowmyaak@lancesoft.com" TargetMode="External"/><Relationship Id="rId4" Type="http://schemas.openxmlformats.org/officeDocument/2006/relationships/hyperlink" Target="mailto:Sowmyaak@lancesoft.com" TargetMode="External"/><Relationship Id="rId9" Type="http://schemas.openxmlformats.org/officeDocument/2006/relationships/hyperlink" Target="mailto:Sowmyaak@lancesoft.com" TargetMode="External"/><Relationship Id="rId14" Type="http://schemas.openxmlformats.org/officeDocument/2006/relationships/hyperlink" Target="mailto:Sowmyaak@lancesoft.com" TargetMode="External"/><Relationship Id="rId22" Type="http://schemas.openxmlformats.org/officeDocument/2006/relationships/hyperlink" Target="mailto:testing@lancesoft.com" TargetMode="External"/><Relationship Id="rId27" Type="http://schemas.openxmlformats.org/officeDocument/2006/relationships/hyperlink" Target="mailto:testing@lancesoft.com" TargetMode="External"/><Relationship Id="rId30" Type="http://schemas.openxmlformats.org/officeDocument/2006/relationships/hyperlink" Target="mailto:testing@lancesoft.com" TargetMode="External"/><Relationship Id="rId35" Type="http://schemas.openxmlformats.org/officeDocument/2006/relationships/hyperlink" Target="mailto:testing@lancesoft.com" TargetMode="External"/><Relationship Id="rId43" Type="http://schemas.openxmlformats.org/officeDocument/2006/relationships/hyperlink" Target="http://www.client.com/" TargetMode="External"/><Relationship Id="rId48" Type="http://schemas.openxmlformats.org/officeDocument/2006/relationships/hyperlink" Target="http://www.client.com/" TargetMode="External"/><Relationship Id="rId56" Type="http://schemas.openxmlformats.org/officeDocument/2006/relationships/hyperlink" Target="http://www.client.com/" TargetMode="External"/><Relationship Id="rId8" Type="http://schemas.openxmlformats.org/officeDocument/2006/relationships/hyperlink" Target="mailto:Sowmyaak@lancesoft.com" TargetMode="External"/><Relationship Id="rId51" Type="http://schemas.openxmlformats.org/officeDocument/2006/relationships/hyperlink" Target="http://www.client.com/" TargetMode="External"/><Relationship Id="rId3" Type="http://schemas.openxmlformats.org/officeDocument/2006/relationships/hyperlink" Target="mailto:Sowmyaak@lancesoft.com" TargetMode="External"/><Relationship Id="rId12" Type="http://schemas.openxmlformats.org/officeDocument/2006/relationships/hyperlink" Target="mailto:Sowmyaak@lancesoft.com" TargetMode="External"/><Relationship Id="rId17" Type="http://schemas.openxmlformats.org/officeDocument/2006/relationships/hyperlink" Target="mailto:Sowmyaak@lancesoft.com" TargetMode="External"/><Relationship Id="rId25" Type="http://schemas.openxmlformats.org/officeDocument/2006/relationships/hyperlink" Target="mailto:testing@lancesoft.com" TargetMode="External"/><Relationship Id="rId33" Type="http://schemas.openxmlformats.org/officeDocument/2006/relationships/hyperlink" Target="mailto:testing@lancesoft.com" TargetMode="External"/><Relationship Id="rId38" Type="http://schemas.openxmlformats.org/officeDocument/2006/relationships/hyperlink" Target="mailto:testing@lancesoft.com" TargetMode="External"/><Relationship Id="rId46" Type="http://schemas.openxmlformats.org/officeDocument/2006/relationships/hyperlink" Target="http://www.client.com/" TargetMode="External"/><Relationship Id="rId20" Type="http://schemas.openxmlformats.org/officeDocument/2006/relationships/hyperlink" Target="mailto:testing@lancesoft.com" TargetMode="External"/><Relationship Id="rId41" Type="http://schemas.openxmlformats.org/officeDocument/2006/relationships/hyperlink" Target="http://www.client.com/" TargetMode="External"/><Relationship Id="rId54" Type="http://schemas.openxmlformats.org/officeDocument/2006/relationships/hyperlink" Target="http://www.client.com/" TargetMode="External"/><Relationship Id="rId1" Type="http://schemas.openxmlformats.org/officeDocument/2006/relationships/hyperlink" Target="mailto:Sowmyaak@lancesoft.com" TargetMode="External"/><Relationship Id="rId6" Type="http://schemas.openxmlformats.org/officeDocument/2006/relationships/hyperlink" Target="mailto:Sowmyaak@lancesoft.com" TargetMode="External"/><Relationship Id="rId15" Type="http://schemas.openxmlformats.org/officeDocument/2006/relationships/hyperlink" Target="mailto:Sowmyaak@lancesoft.com" TargetMode="External"/><Relationship Id="rId23" Type="http://schemas.openxmlformats.org/officeDocument/2006/relationships/hyperlink" Target="mailto:testing@lancesoft.com" TargetMode="External"/><Relationship Id="rId28" Type="http://schemas.openxmlformats.org/officeDocument/2006/relationships/hyperlink" Target="mailto:testing@lancesoft.com" TargetMode="External"/><Relationship Id="rId36" Type="http://schemas.openxmlformats.org/officeDocument/2006/relationships/hyperlink" Target="mailto:testing@lancesoft.com" TargetMode="External"/><Relationship Id="rId49" Type="http://schemas.openxmlformats.org/officeDocument/2006/relationships/hyperlink" Target="http://www.client.com/" TargetMode="External"/><Relationship Id="rId57" Type="http://schemas.openxmlformats.org/officeDocument/2006/relationships/hyperlink" Target="http://www.client.com/" TargetMode="External"/><Relationship Id="rId10" Type="http://schemas.openxmlformats.org/officeDocument/2006/relationships/hyperlink" Target="mailto:Sowmyaak@lancesoft.com" TargetMode="External"/><Relationship Id="rId31" Type="http://schemas.openxmlformats.org/officeDocument/2006/relationships/hyperlink" Target="mailto:testing@lancesoft.com" TargetMode="External"/><Relationship Id="rId44" Type="http://schemas.openxmlformats.org/officeDocument/2006/relationships/hyperlink" Target="http://www.client.com/" TargetMode="External"/><Relationship Id="rId52" Type="http://schemas.openxmlformats.org/officeDocument/2006/relationships/hyperlink" Target="http://www.cli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BD43-D649-4856-9601-F66AD59D6956}">
  <dimension ref="A1:QO17"/>
  <sheetViews>
    <sheetView tabSelected="1" topLeftCell="II1" workbookViewId="0">
      <selection activeCell="IR6" sqref="IR6"/>
    </sheetView>
  </sheetViews>
  <sheetFormatPr defaultRowHeight="15" x14ac:dyDescent="0.25"/>
  <cols>
    <col min="1" max="1" width="11.7109375" bestFit="1" customWidth="1"/>
    <col min="2" max="2" width="26.140625" bestFit="1" customWidth="1"/>
    <col min="3" max="3" width="24.85546875" bestFit="1" customWidth="1"/>
    <col min="4" max="4" width="11.140625" bestFit="1" customWidth="1"/>
    <col min="5" max="5" width="14.28515625" bestFit="1" customWidth="1"/>
    <col min="6" max="6" width="13.7109375" bestFit="1" customWidth="1"/>
    <col min="7" max="7" width="11.140625" bestFit="1" customWidth="1"/>
    <col min="8" max="8" width="11.7109375" bestFit="1" customWidth="1"/>
    <col min="9" max="9" width="13.42578125" bestFit="1" customWidth="1"/>
    <col min="10" max="10" width="10.7109375" bestFit="1" customWidth="1"/>
    <col min="11" max="11" width="13.5703125" bestFit="1" customWidth="1"/>
    <col min="12" max="12" width="15.7109375" bestFit="1" customWidth="1"/>
    <col min="13" max="13" width="11.5703125" bestFit="1" customWidth="1"/>
    <col min="14" max="14" width="12.28515625" bestFit="1" customWidth="1"/>
    <col min="15" max="15" width="17.5703125" bestFit="1" customWidth="1"/>
    <col min="16" max="16" width="20.28515625" bestFit="1" customWidth="1"/>
    <col min="17" max="17" width="16" bestFit="1" customWidth="1"/>
    <col min="18" max="18" width="14.28515625" bestFit="1" customWidth="1"/>
    <col min="19" max="19" width="20.5703125" bestFit="1" customWidth="1"/>
    <col min="20" max="20" width="16.5703125" bestFit="1" customWidth="1"/>
    <col min="21" max="21" width="20" bestFit="1" customWidth="1"/>
    <col min="22" max="22" width="21.7109375" bestFit="1" customWidth="1"/>
    <col min="23" max="23" width="21.85546875" bestFit="1" customWidth="1"/>
    <col min="24" max="24" width="19.5703125" bestFit="1" customWidth="1"/>
    <col min="26" max="26" width="10.7109375" bestFit="1" customWidth="1"/>
    <col min="27" max="27" width="14.7109375" bestFit="1" customWidth="1"/>
    <col min="28" max="28" width="8.42578125" bestFit="1" customWidth="1"/>
    <col min="29" max="29" width="14.28515625" bestFit="1" customWidth="1"/>
    <col min="30" max="30" width="15.28515625" bestFit="1" customWidth="1"/>
    <col min="31" max="31" width="19.28515625" bestFit="1" customWidth="1"/>
    <col min="32" max="32" width="9.85546875" bestFit="1" customWidth="1"/>
    <col min="33" max="33" width="17.28515625" bestFit="1" customWidth="1"/>
    <col min="34" max="34" width="22.5703125" bestFit="1" customWidth="1"/>
    <col min="35" max="35" width="31.42578125" customWidth="1"/>
    <col min="36" max="36" width="12.28515625" bestFit="1" customWidth="1"/>
    <col min="37" max="37" width="32.85546875" customWidth="1"/>
    <col min="38" max="38" width="10.85546875" bestFit="1" customWidth="1"/>
    <col min="39" max="40" width="11.7109375" bestFit="1" customWidth="1"/>
    <col min="41" max="41" width="10.7109375" bestFit="1" customWidth="1"/>
    <col min="42" max="42" width="12.7109375" bestFit="1" customWidth="1"/>
    <col min="43" max="43" width="9.85546875" bestFit="1" customWidth="1"/>
    <col min="45" max="45" width="10.140625" bestFit="1" customWidth="1"/>
    <col min="46" max="46" width="9.7109375" bestFit="1" customWidth="1"/>
    <col min="47" max="47" width="14.140625" bestFit="1" customWidth="1"/>
    <col min="48" max="48" width="11.5703125" bestFit="1" customWidth="1"/>
    <col min="49" max="49" width="12.140625" bestFit="1" customWidth="1"/>
    <col min="50" max="50" width="12" bestFit="1" customWidth="1"/>
    <col min="51" max="51" width="9.5703125" bestFit="1" customWidth="1"/>
    <col min="52" max="52" width="12.42578125" bestFit="1" customWidth="1"/>
    <col min="53" max="53" width="12.7109375" bestFit="1" customWidth="1"/>
    <col min="54" max="54" width="10.28515625" bestFit="1" customWidth="1"/>
    <col min="55" max="56" width="14.140625" bestFit="1" customWidth="1"/>
    <col min="57" max="57" width="15.28515625" bestFit="1" customWidth="1"/>
    <col min="58" max="58" width="11.28515625" bestFit="1" customWidth="1"/>
    <col min="59" max="59" width="12.85546875" bestFit="1" customWidth="1"/>
    <col min="60" max="60" width="7.140625" bestFit="1" customWidth="1"/>
    <col min="61" max="61" width="8" bestFit="1" customWidth="1"/>
    <col min="62" max="62" width="14.140625" bestFit="1" customWidth="1"/>
    <col min="63" max="63" width="19" bestFit="1" customWidth="1"/>
    <col min="64" max="64" width="18.85546875" bestFit="1" customWidth="1"/>
    <col min="65" max="65" width="14.5703125" bestFit="1" customWidth="1"/>
    <col min="66" max="66" width="15.42578125" bestFit="1" customWidth="1"/>
    <col min="67" max="67" width="10.5703125" bestFit="1" customWidth="1"/>
    <col min="68" max="68" width="10.85546875" bestFit="1" customWidth="1"/>
    <col min="69" max="69" width="33.140625" bestFit="1" customWidth="1"/>
    <col min="70" max="70" width="11.7109375" bestFit="1" customWidth="1"/>
    <col min="71" max="71" width="13.42578125" bestFit="1" customWidth="1"/>
    <col min="72" max="72" width="13.5703125" bestFit="1" customWidth="1"/>
    <col min="73" max="73" width="14" bestFit="1" customWidth="1"/>
    <col min="74" max="74" width="8.140625" bestFit="1" customWidth="1"/>
    <col min="75" max="75" width="13.140625" bestFit="1" customWidth="1"/>
    <col min="76" max="76" width="14.140625" bestFit="1" customWidth="1"/>
    <col min="77" max="77" width="9.7109375" bestFit="1" customWidth="1"/>
    <col min="78" max="78" width="8.5703125" bestFit="1" customWidth="1"/>
    <col min="79" max="79" width="12" bestFit="1" customWidth="1"/>
    <col min="80" max="80" width="17.42578125" bestFit="1" customWidth="1"/>
    <col min="81" max="81" width="18.42578125" bestFit="1" customWidth="1"/>
    <col min="82" max="82" width="17.7109375" bestFit="1" customWidth="1"/>
    <col min="83" max="83" width="9.28515625" bestFit="1" customWidth="1"/>
    <col min="84" max="84" width="15.85546875" bestFit="1" customWidth="1"/>
    <col min="85" max="85" width="16.28515625" bestFit="1" customWidth="1"/>
    <col min="86" max="86" width="11.140625" bestFit="1" customWidth="1"/>
    <col min="87" max="87" width="16.28515625" bestFit="1" customWidth="1"/>
    <col min="88" max="88" width="15.42578125" bestFit="1" customWidth="1"/>
    <col min="89" max="89" width="16.5703125" bestFit="1" customWidth="1"/>
    <col min="90" max="90" width="17.42578125" customWidth="1"/>
    <col min="91" max="91" width="22.140625" customWidth="1"/>
    <col min="92" max="92" width="19.42578125" customWidth="1"/>
    <col min="93" max="93" width="12.85546875" bestFit="1" customWidth="1"/>
    <col min="94" max="94" width="15" bestFit="1" customWidth="1"/>
    <col min="95" max="95" width="14.5703125" bestFit="1" customWidth="1"/>
    <col min="96" max="96" width="6" bestFit="1" customWidth="1"/>
    <col min="97" max="97" width="8.5703125" bestFit="1" customWidth="1"/>
    <col min="98" max="98" width="11" bestFit="1" customWidth="1"/>
    <col min="99" max="99" width="5" bestFit="1" customWidth="1"/>
    <col min="100" max="100" width="9.5703125" bestFit="1" customWidth="1"/>
    <col min="101" max="102" width="9.5703125" customWidth="1"/>
    <col min="103" max="103" width="7.140625" bestFit="1" customWidth="1"/>
    <col min="104" max="104" width="15.140625" bestFit="1" customWidth="1"/>
    <col min="105" max="105" width="11" bestFit="1" customWidth="1"/>
    <col min="106" max="106" width="10" bestFit="1" customWidth="1"/>
    <col min="107" max="107" width="10.7109375" bestFit="1" customWidth="1"/>
    <col min="108" max="108" width="18.5703125" bestFit="1" customWidth="1"/>
    <col min="109" max="109" width="18.85546875" bestFit="1" customWidth="1"/>
    <col min="110" max="110" width="12.85546875" bestFit="1" customWidth="1"/>
    <col min="111" max="111" width="12.5703125" bestFit="1" customWidth="1"/>
    <col min="112" max="112" width="11.7109375" bestFit="1" customWidth="1"/>
    <col min="113" max="113" width="20.5703125" bestFit="1" customWidth="1"/>
    <col min="114" max="114" width="20.28515625" bestFit="1" customWidth="1"/>
    <col min="115" max="115" width="12.42578125" bestFit="1" customWidth="1"/>
    <col min="116" max="116" width="10.7109375" bestFit="1" customWidth="1"/>
    <col min="117" max="117" width="17.85546875" bestFit="1" customWidth="1"/>
    <col min="118" max="118" width="15.140625" bestFit="1" customWidth="1"/>
    <col min="119" max="119" width="11.140625" bestFit="1" customWidth="1"/>
    <col min="120" max="120" width="7.7109375" bestFit="1" customWidth="1"/>
    <col min="121" max="121" width="17.5703125" bestFit="1" customWidth="1"/>
    <col min="122" max="122" width="10.42578125" bestFit="1" customWidth="1"/>
    <col min="123" max="123" width="11.140625" bestFit="1" customWidth="1"/>
    <col min="124" max="124" width="10" bestFit="1" customWidth="1"/>
    <col min="125" max="125" width="9.7109375" bestFit="1" customWidth="1"/>
    <col min="126" max="126" width="7.140625" bestFit="1" customWidth="1"/>
    <col min="127" max="127" width="12.7109375" bestFit="1" customWidth="1"/>
    <col min="128" max="128" width="16.5703125" bestFit="1" customWidth="1"/>
    <col min="129" max="129" width="12" bestFit="1" customWidth="1"/>
    <col min="130" max="130" width="14.5703125" bestFit="1" customWidth="1"/>
    <col min="131" max="131" width="7.85546875" bestFit="1" customWidth="1"/>
    <col min="132" max="132" width="18.28515625" bestFit="1" customWidth="1"/>
    <col min="133" max="133" width="8.5703125" bestFit="1" customWidth="1"/>
    <col min="134" max="134" width="15.85546875" bestFit="1" customWidth="1"/>
    <col min="135" max="135" width="15.42578125" bestFit="1" customWidth="1"/>
    <col min="136" max="136" width="8.42578125" bestFit="1" customWidth="1"/>
    <col min="137" max="137" width="13.140625" bestFit="1" customWidth="1"/>
    <col min="138" max="138" width="14.5703125" bestFit="1" customWidth="1"/>
    <col min="139" max="139" width="10.85546875" bestFit="1" customWidth="1"/>
    <col min="140" max="140" width="17" bestFit="1" customWidth="1"/>
    <col min="141" max="141" width="8.140625" bestFit="1" customWidth="1"/>
    <col min="142" max="142" width="14.85546875" bestFit="1" customWidth="1"/>
    <col min="143" max="143" width="4.85546875" bestFit="1" customWidth="1"/>
    <col min="144" max="144" width="18.7109375" bestFit="1" customWidth="1"/>
    <col min="145" max="145" width="32.5703125" bestFit="1" customWidth="1"/>
    <col min="146" max="146" width="18.7109375" bestFit="1" customWidth="1"/>
    <col min="147" max="147" width="15.42578125" bestFit="1" customWidth="1"/>
    <col min="148" max="148" width="12.85546875" bestFit="1" customWidth="1"/>
    <col min="149" max="149" width="11.42578125" bestFit="1" customWidth="1"/>
    <col min="150" max="150" width="13.7109375" bestFit="1" customWidth="1"/>
    <col min="151" max="151" width="16.7109375" bestFit="1" customWidth="1"/>
    <col min="152" max="152" width="11.28515625" bestFit="1" customWidth="1"/>
    <col min="153" max="153" width="10.7109375" bestFit="1" customWidth="1"/>
    <col min="154" max="154" width="12.7109375" bestFit="1" customWidth="1"/>
    <col min="155" max="155" width="8.7109375" bestFit="1" customWidth="1"/>
    <col min="156" max="156" width="7.140625" bestFit="1" customWidth="1"/>
    <col min="157" max="157" width="12.140625" bestFit="1" customWidth="1"/>
    <col min="158" max="158" width="14.7109375" bestFit="1" customWidth="1"/>
    <col min="159" max="159" width="7.28515625" bestFit="1" customWidth="1"/>
    <col min="160" max="160" width="14.85546875" bestFit="1" customWidth="1"/>
    <col min="161" max="161" width="13.5703125" bestFit="1" customWidth="1"/>
    <col min="162" max="162" width="32.140625" bestFit="1" customWidth="1"/>
    <col min="163" max="163" width="11.42578125" bestFit="1" customWidth="1"/>
    <col min="164" max="164" width="9" bestFit="1" customWidth="1"/>
    <col min="165" max="165" width="8" bestFit="1" customWidth="1"/>
    <col min="166" max="166" width="11.28515625" bestFit="1" customWidth="1"/>
    <col min="167" max="167" width="7.140625" bestFit="1" customWidth="1"/>
    <col min="168" max="168" width="15.7109375" bestFit="1" customWidth="1"/>
    <col min="169" max="169" width="12.7109375" bestFit="1" customWidth="1"/>
    <col min="170" max="170" width="13.7109375" bestFit="1" customWidth="1"/>
    <col min="171" max="171" width="26.28515625" bestFit="1" customWidth="1"/>
    <col min="172" max="172" width="9.5703125" bestFit="1" customWidth="1"/>
    <col min="173" max="173" width="18.85546875" bestFit="1" customWidth="1"/>
    <col min="174" max="174" width="16.85546875" bestFit="1" customWidth="1"/>
    <col min="175" max="175" width="18.140625" bestFit="1" customWidth="1"/>
    <col min="176" max="176" width="16" bestFit="1" customWidth="1"/>
    <col min="177" max="177" width="12" bestFit="1" customWidth="1"/>
    <col min="178" max="178" width="15.7109375" bestFit="1" customWidth="1"/>
    <col min="179" max="179" width="12" bestFit="1" customWidth="1"/>
    <col min="180" max="180" width="14.85546875" bestFit="1" customWidth="1"/>
    <col min="181" max="181" width="34.85546875" bestFit="1" customWidth="1"/>
    <col min="182" max="182" width="12" bestFit="1" customWidth="1"/>
    <col min="183" max="183" width="11.7109375" bestFit="1" customWidth="1"/>
    <col min="184" max="184" width="12.85546875" bestFit="1" customWidth="1"/>
    <col min="185" max="185" width="9.28515625" bestFit="1" customWidth="1"/>
    <col min="186" max="186" width="11.7109375" bestFit="1" customWidth="1"/>
    <col min="187" max="187" width="14" bestFit="1" customWidth="1"/>
    <col min="188" max="188" width="13.28515625" bestFit="1" customWidth="1"/>
    <col min="189" max="189" width="13.140625" bestFit="1" customWidth="1"/>
    <col min="190" max="190" width="33.85546875" bestFit="1" customWidth="1"/>
    <col min="191" max="191" width="15.7109375" bestFit="1" customWidth="1"/>
    <col min="192" max="192" width="12" bestFit="1" customWidth="1"/>
    <col min="193" max="193" width="10.7109375" bestFit="1" customWidth="1"/>
    <col min="194" max="194" width="12.85546875" bestFit="1" customWidth="1"/>
    <col min="195" max="195" width="15" bestFit="1" customWidth="1"/>
    <col min="196" max="196" width="11.28515625" bestFit="1" customWidth="1"/>
    <col min="197" max="197" width="19.140625" bestFit="1" customWidth="1"/>
    <col min="198" max="198" width="11.140625" bestFit="1" customWidth="1"/>
    <col min="199" max="199" width="12.5703125" bestFit="1" customWidth="1"/>
    <col min="200" max="200" width="15.42578125" bestFit="1" customWidth="1"/>
    <col min="201" max="201" width="12.140625" bestFit="1" customWidth="1"/>
    <col min="202" max="202" width="11.5703125" bestFit="1" customWidth="1"/>
    <col min="203" max="203" width="14.7109375" bestFit="1" customWidth="1"/>
    <col min="204" max="204" width="13.140625" bestFit="1" customWidth="1"/>
    <col min="205" max="205" width="11.7109375" bestFit="1" customWidth="1"/>
    <col min="206" max="206" width="14" bestFit="1" customWidth="1"/>
    <col min="207" max="207" width="11" bestFit="1" customWidth="1"/>
    <col min="208" max="208" width="12.5703125" bestFit="1" customWidth="1"/>
    <col min="209" max="209" width="15.7109375" bestFit="1" customWidth="1"/>
    <col min="210" max="210" width="8.85546875" bestFit="1" customWidth="1"/>
    <col min="211" max="211" width="12.28515625" bestFit="1" customWidth="1"/>
    <col min="212" max="212" width="10.7109375" bestFit="1" customWidth="1"/>
    <col min="213" max="213" width="21.140625" style="26" bestFit="1" customWidth="1"/>
    <col min="214" max="214" width="13.42578125" bestFit="1" customWidth="1"/>
    <col min="215" max="215" width="18.140625" bestFit="1" customWidth="1"/>
    <col min="216" max="216" width="25.5703125" bestFit="1" customWidth="1"/>
    <col min="217" max="217" width="13.140625" bestFit="1" customWidth="1"/>
    <col min="218" max="218" width="18.140625" bestFit="1" customWidth="1"/>
    <col min="219" max="219" width="10.42578125" bestFit="1" customWidth="1"/>
    <col min="220" max="220" width="14.7109375" bestFit="1" customWidth="1"/>
    <col min="221" max="221" width="8.28515625" bestFit="1" customWidth="1"/>
    <col min="222" max="222" width="12.42578125" bestFit="1" customWidth="1"/>
    <col min="223" max="223" width="11.140625" bestFit="1" customWidth="1"/>
    <col min="224" max="224" width="33.140625" bestFit="1" customWidth="1"/>
    <col min="225" max="225" width="18.42578125" bestFit="1" customWidth="1"/>
    <col min="226" max="226" width="10" bestFit="1" customWidth="1"/>
    <col min="227" max="227" width="17.42578125" bestFit="1" customWidth="1"/>
    <col min="228" max="228" width="10.5703125" bestFit="1" customWidth="1"/>
    <col min="229" max="229" width="12" bestFit="1" customWidth="1"/>
    <col min="230" max="230" width="13.140625" bestFit="1" customWidth="1"/>
    <col min="231" max="232" width="18.140625" bestFit="1" customWidth="1"/>
    <col min="233" max="233" width="8.5703125" bestFit="1" customWidth="1"/>
    <col min="234" max="234" width="12" bestFit="1" customWidth="1"/>
    <col min="235" max="235" width="14.5703125" bestFit="1" customWidth="1"/>
    <col min="236" max="236" width="18.28515625" bestFit="1" customWidth="1"/>
    <col min="237" max="237" width="5.85546875" bestFit="1" customWidth="1"/>
    <col min="238" max="238" width="7.85546875" bestFit="1" customWidth="1"/>
    <col min="239" max="239" width="18.85546875" bestFit="1" customWidth="1"/>
    <col min="240" max="240" width="8.85546875" bestFit="1" customWidth="1"/>
    <col min="249" max="249" width="10.7109375" bestFit="1" customWidth="1"/>
    <col min="252" max="252" width="66.7109375" bestFit="1" customWidth="1"/>
  </cols>
  <sheetData>
    <row r="1" spans="1:4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3" t="s">
        <v>61</v>
      </c>
      <c r="BK1" s="3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567</v>
      </c>
      <c r="CX1" s="1" t="s">
        <v>568</v>
      </c>
      <c r="CY1" s="1" t="s">
        <v>100</v>
      </c>
      <c r="CZ1" s="1" t="s">
        <v>101</v>
      </c>
      <c r="DA1" s="1" t="s">
        <v>102</v>
      </c>
      <c r="DB1" s="27" t="s">
        <v>103</v>
      </c>
      <c r="DC1" s="1" t="s">
        <v>104</v>
      </c>
      <c r="DD1" s="1" t="s">
        <v>105</v>
      </c>
      <c r="DE1" s="1" t="s">
        <v>106</v>
      </c>
      <c r="DF1" s="1" t="s">
        <v>58</v>
      </c>
      <c r="DG1" s="1" t="s">
        <v>107</v>
      </c>
      <c r="DH1" s="1" t="s">
        <v>108</v>
      </c>
      <c r="DI1" s="4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3" t="s">
        <v>132</v>
      </c>
      <c r="EG1" s="3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3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5" t="s">
        <v>159</v>
      </c>
      <c r="FH1" s="5" t="s">
        <v>160</v>
      </c>
      <c r="FI1" s="5" t="s">
        <v>161</v>
      </c>
      <c r="FJ1" s="5" t="s">
        <v>162</v>
      </c>
      <c r="FK1" s="5" t="s">
        <v>163</v>
      </c>
      <c r="FL1" s="5" t="s">
        <v>164</v>
      </c>
      <c r="FM1" s="5" t="s">
        <v>165</v>
      </c>
      <c r="FN1" s="5" t="s">
        <v>166</v>
      </c>
      <c r="FO1" s="5" t="s">
        <v>167</v>
      </c>
      <c r="FP1" s="5" t="s">
        <v>168</v>
      </c>
      <c r="FQ1" s="5" t="s">
        <v>169</v>
      </c>
      <c r="FR1" s="5" t="s">
        <v>170</v>
      </c>
      <c r="FS1" s="5" t="s">
        <v>171</v>
      </c>
      <c r="FT1" s="5" t="s">
        <v>172</v>
      </c>
      <c r="FU1" s="5" t="s">
        <v>173</v>
      </c>
      <c r="FV1" s="5" t="s">
        <v>174</v>
      </c>
      <c r="FW1" s="5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5" t="s">
        <v>186</v>
      </c>
      <c r="GI1" s="5" t="s">
        <v>187</v>
      </c>
      <c r="GJ1" s="5" t="s">
        <v>188</v>
      </c>
      <c r="GK1" s="5" t="s">
        <v>189</v>
      </c>
      <c r="GL1" s="36" t="s">
        <v>810</v>
      </c>
      <c r="GM1" s="36" t="s">
        <v>811</v>
      </c>
      <c r="GN1" s="36" t="s">
        <v>812</v>
      </c>
      <c r="GO1" s="36" t="s">
        <v>813</v>
      </c>
      <c r="GP1" s="36" t="s">
        <v>814</v>
      </c>
      <c r="GQ1" s="36" t="s">
        <v>815</v>
      </c>
      <c r="GR1" s="36" t="s">
        <v>816</v>
      </c>
      <c r="GS1" s="36" t="s">
        <v>817</v>
      </c>
      <c r="GT1" s="36" t="s">
        <v>818</v>
      </c>
      <c r="GU1" s="36" t="s">
        <v>819</v>
      </c>
      <c r="GV1" s="5" t="s">
        <v>190</v>
      </c>
      <c r="GW1" s="5" t="s">
        <v>191</v>
      </c>
      <c r="GX1" s="6" t="s">
        <v>192</v>
      </c>
      <c r="GY1" s="6" t="s">
        <v>193</v>
      </c>
      <c r="GZ1" s="6" t="s">
        <v>194</v>
      </c>
      <c r="HA1" s="6" t="s">
        <v>195</v>
      </c>
      <c r="HB1" s="6" t="s">
        <v>196</v>
      </c>
      <c r="HC1" s="6" t="s">
        <v>197</v>
      </c>
      <c r="HD1" s="6" t="s">
        <v>198</v>
      </c>
      <c r="HE1" s="6" t="s">
        <v>199</v>
      </c>
      <c r="HF1" s="6" t="s">
        <v>200</v>
      </c>
      <c r="HG1" s="6" t="s">
        <v>201</v>
      </c>
      <c r="HH1" s="6" t="s">
        <v>202</v>
      </c>
      <c r="HI1" s="6" t="s">
        <v>203</v>
      </c>
      <c r="HJ1" s="6" t="s">
        <v>204</v>
      </c>
      <c r="HK1" s="6" t="s">
        <v>205</v>
      </c>
      <c r="HL1" s="6" t="s">
        <v>206</v>
      </c>
      <c r="HM1" s="6" t="s">
        <v>207</v>
      </c>
      <c r="HN1" s="6" t="s">
        <v>208</v>
      </c>
      <c r="HO1" s="34" t="s">
        <v>808</v>
      </c>
      <c r="HP1" s="6" t="s">
        <v>209</v>
      </c>
      <c r="HQ1" s="1" t="s">
        <v>210</v>
      </c>
      <c r="HR1" s="1" t="s">
        <v>211</v>
      </c>
      <c r="HS1" s="1" t="s">
        <v>212</v>
      </c>
      <c r="HT1" s="1" t="s">
        <v>213</v>
      </c>
      <c r="HU1" s="1" t="s">
        <v>214</v>
      </c>
      <c r="HV1" s="1" t="s">
        <v>215</v>
      </c>
      <c r="HW1" s="3" t="s">
        <v>216</v>
      </c>
      <c r="HX1" s="1" t="s">
        <v>217</v>
      </c>
      <c r="HY1" s="1" t="s">
        <v>218</v>
      </c>
      <c r="HZ1" s="1" t="s">
        <v>219</v>
      </c>
      <c r="IA1" s="1" t="s">
        <v>220</v>
      </c>
      <c r="IB1" s="1" t="s">
        <v>221</v>
      </c>
      <c r="IC1" s="1" t="s">
        <v>222</v>
      </c>
      <c r="ID1" s="1" t="s">
        <v>223</v>
      </c>
      <c r="IE1" s="1" t="s">
        <v>224</v>
      </c>
      <c r="IF1" s="1" t="s">
        <v>225</v>
      </c>
      <c r="IG1" s="1" t="s">
        <v>226</v>
      </c>
      <c r="IH1" s="1" t="s">
        <v>227</v>
      </c>
      <c r="II1" s="7" t="s">
        <v>96</v>
      </c>
      <c r="IJ1" s="7" t="s">
        <v>125</v>
      </c>
      <c r="IK1" s="7" t="s">
        <v>126</v>
      </c>
      <c r="IL1" s="7" t="s">
        <v>128</v>
      </c>
      <c r="IM1" s="7" t="s">
        <v>228</v>
      </c>
      <c r="IN1" s="7" t="s">
        <v>127</v>
      </c>
      <c r="IO1" s="7" t="s">
        <v>229</v>
      </c>
      <c r="IP1" s="7" t="s">
        <v>230</v>
      </c>
      <c r="IQ1" s="33" t="s">
        <v>805</v>
      </c>
      <c r="IR1" s="33" t="s">
        <v>806</v>
      </c>
      <c r="IS1" s="33" t="s">
        <v>807</v>
      </c>
      <c r="IT1" s="28" t="s">
        <v>570</v>
      </c>
      <c r="IU1" s="28" t="s">
        <v>571</v>
      </c>
      <c r="IV1" s="28" t="s">
        <v>572</v>
      </c>
      <c r="IW1" s="28" t="s">
        <v>573</v>
      </c>
      <c r="IX1" s="28" t="s">
        <v>574</v>
      </c>
      <c r="IY1" s="29" t="s">
        <v>575</v>
      </c>
      <c r="IZ1" s="29" t="s">
        <v>576</v>
      </c>
      <c r="JA1" s="29" t="s">
        <v>577</v>
      </c>
      <c r="JB1" s="29" t="s">
        <v>578</v>
      </c>
      <c r="JC1" s="28" t="s">
        <v>579</v>
      </c>
      <c r="JD1" s="28" t="s">
        <v>580</v>
      </c>
      <c r="JE1" s="28" t="s">
        <v>581</v>
      </c>
      <c r="JF1" s="28" t="s">
        <v>582</v>
      </c>
      <c r="JG1" s="28" t="s">
        <v>583</v>
      </c>
      <c r="JH1" s="29" t="s">
        <v>584</v>
      </c>
      <c r="JI1" s="29" t="s">
        <v>585</v>
      </c>
      <c r="JJ1" s="29" t="s">
        <v>586</v>
      </c>
      <c r="JK1" s="29" t="s">
        <v>587</v>
      </c>
      <c r="JL1" s="29" t="s">
        <v>588</v>
      </c>
      <c r="JM1" s="29" t="s">
        <v>589</v>
      </c>
      <c r="JN1" s="29" t="s">
        <v>590</v>
      </c>
      <c r="JO1" s="29" t="s">
        <v>591</v>
      </c>
      <c r="JP1" s="28" t="s">
        <v>592</v>
      </c>
      <c r="JQ1" s="28" t="s">
        <v>593</v>
      </c>
      <c r="JR1" s="28" t="s">
        <v>594</v>
      </c>
      <c r="JS1" s="28" t="s">
        <v>595</v>
      </c>
      <c r="JT1" s="28" t="s">
        <v>596</v>
      </c>
      <c r="JU1" s="28" t="s">
        <v>597</v>
      </c>
      <c r="JV1" s="28" t="s">
        <v>598</v>
      </c>
      <c r="JW1" s="28" t="s">
        <v>599</v>
      </c>
      <c r="JX1" s="28" t="s">
        <v>600</v>
      </c>
      <c r="JY1" s="28" t="s">
        <v>601</v>
      </c>
      <c r="JZ1" s="28" t="s">
        <v>602</v>
      </c>
      <c r="KA1" s="28" t="s">
        <v>603</v>
      </c>
      <c r="KB1" s="29" t="s">
        <v>604</v>
      </c>
      <c r="KC1" s="29" t="s">
        <v>605</v>
      </c>
      <c r="KD1" s="29" t="s">
        <v>606</v>
      </c>
      <c r="KE1" s="29" t="s">
        <v>607</v>
      </c>
      <c r="KF1" s="29" t="s">
        <v>608</v>
      </c>
      <c r="KG1" s="29" t="s">
        <v>609</v>
      </c>
      <c r="KH1" s="29" t="s">
        <v>610</v>
      </c>
      <c r="KI1" s="29" t="s">
        <v>611</v>
      </c>
      <c r="KJ1" s="28" t="s">
        <v>612</v>
      </c>
      <c r="KK1" s="28" t="s">
        <v>613</v>
      </c>
      <c r="KL1" s="28" t="s">
        <v>614</v>
      </c>
      <c r="KM1" s="28" t="s">
        <v>615</v>
      </c>
      <c r="KN1" s="28" t="s">
        <v>616</v>
      </c>
      <c r="KO1" s="28" t="s">
        <v>617</v>
      </c>
      <c r="KP1" s="30" t="s">
        <v>618</v>
      </c>
      <c r="KQ1" s="30" t="s">
        <v>619</v>
      </c>
      <c r="KR1" s="30" t="s">
        <v>620</v>
      </c>
      <c r="KS1" s="31" t="s">
        <v>621</v>
      </c>
      <c r="KT1" s="31" t="s">
        <v>622</v>
      </c>
      <c r="KU1" s="31" t="s">
        <v>623</v>
      </c>
      <c r="KV1" s="31" t="s">
        <v>624</v>
      </c>
      <c r="KW1" s="31" t="s">
        <v>625</v>
      </c>
      <c r="KX1" s="30" t="s">
        <v>626</v>
      </c>
      <c r="KY1" s="30" t="s">
        <v>627</v>
      </c>
      <c r="KZ1" s="30" t="s">
        <v>628</v>
      </c>
      <c r="LA1" s="30" t="s">
        <v>629</v>
      </c>
      <c r="LB1" s="30" t="s">
        <v>630</v>
      </c>
      <c r="LC1" s="30" t="s">
        <v>631</v>
      </c>
      <c r="LD1" s="30" t="s">
        <v>632</v>
      </c>
      <c r="LE1" s="30" t="s">
        <v>633</v>
      </c>
      <c r="LF1" s="30" t="s">
        <v>634</v>
      </c>
      <c r="LG1" s="30" t="s">
        <v>635</v>
      </c>
      <c r="LH1" s="30" t="s">
        <v>636</v>
      </c>
      <c r="LI1" s="31" t="s">
        <v>637</v>
      </c>
      <c r="LJ1" s="29" t="s">
        <v>638</v>
      </c>
      <c r="LK1" s="30" t="s">
        <v>639</v>
      </c>
      <c r="LL1" s="30" t="s">
        <v>640</v>
      </c>
      <c r="LM1" s="31" t="s">
        <v>641</v>
      </c>
      <c r="LN1" s="31" t="s">
        <v>642</v>
      </c>
      <c r="LO1" s="31" t="s">
        <v>643</v>
      </c>
      <c r="LP1" s="31" t="s">
        <v>644</v>
      </c>
      <c r="LQ1" s="31" t="s">
        <v>645</v>
      </c>
      <c r="LR1" s="31" t="s">
        <v>646</v>
      </c>
      <c r="LS1" s="31" t="s">
        <v>647</v>
      </c>
      <c r="LT1" s="31" t="s">
        <v>648</v>
      </c>
      <c r="LU1" s="30" t="s">
        <v>649</v>
      </c>
      <c r="LV1" s="30" t="s">
        <v>650</v>
      </c>
      <c r="LW1" s="30" t="s">
        <v>651</v>
      </c>
      <c r="LX1" s="30" t="s">
        <v>652</v>
      </c>
      <c r="LY1" s="30" t="s">
        <v>653</v>
      </c>
      <c r="LZ1" s="30" t="s">
        <v>654</v>
      </c>
      <c r="MA1" s="31" t="s">
        <v>655</v>
      </c>
      <c r="MB1" s="31" t="s">
        <v>656</v>
      </c>
      <c r="MC1" s="31" t="s">
        <v>657</v>
      </c>
      <c r="MD1" s="31" t="s">
        <v>658</v>
      </c>
      <c r="ME1" s="31" t="s">
        <v>659</v>
      </c>
      <c r="MF1" s="30" t="s">
        <v>660</v>
      </c>
      <c r="MG1" s="30" t="s">
        <v>661</v>
      </c>
      <c r="MH1" s="30" t="s">
        <v>662</v>
      </c>
      <c r="MI1" s="30" t="s">
        <v>663</v>
      </c>
      <c r="MJ1" s="31" t="s">
        <v>664</v>
      </c>
      <c r="MK1" s="31" t="s">
        <v>665</v>
      </c>
      <c r="ML1" s="31" t="s">
        <v>666</v>
      </c>
      <c r="MM1" s="31" t="s">
        <v>667</v>
      </c>
      <c r="MN1" s="30" t="s">
        <v>668</v>
      </c>
      <c r="MO1" s="30" t="s">
        <v>669</v>
      </c>
      <c r="MP1" s="30" t="s">
        <v>670</v>
      </c>
      <c r="MQ1" s="30" t="s">
        <v>671</v>
      </c>
      <c r="MR1" s="30" t="s">
        <v>672</v>
      </c>
      <c r="MS1" s="30" t="s">
        <v>673</v>
      </c>
      <c r="MT1" s="30" t="s">
        <v>674</v>
      </c>
      <c r="MU1" s="31" t="s">
        <v>675</v>
      </c>
      <c r="MV1" s="31" t="s">
        <v>676</v>
      </c>
      <c r="MW1" s="31" t="s">
        <v>677</v>
      </c>
      <c r="MX1" s="31" t="s">
        <v>678</v>
      </c>
      <c r="MY1" s="31" t="s">
        <v>679</v>
      </c>
      <c r="MZ1" s="31" t="s">
        <v>680</v>
      </c>
      <c r="NA1" s="31" t="s">
        <v>681</v>
      </c>
      <c r="NB1" s="31" t="s">
        <v>682</v>
      </c>
      <c r="NC1" s="30" t="s">
        <v>683</v>
      </c>
      <c r="ND1" s="30" t="s">
        <v>684</v>
      </c>
      <c r="NE1" s="30" t="s">
        <v>685</v>
      </c>
      <c r="NF1" s="30" t="s">
        <v>686</v>
      </c>
      <c r="NG1" s="31" t="s">
        <v>687</v>
      </c>
      <c r="NH1" s="31" t="s">
        <v>688</v>
      </c>
      <c r="NI1" s="31" t="s">
        <v>689</v>
      </c>
      <c r="NJ1" s="31" t="s">
        <v>690</v>
      </c>
      <c r="NK1" s="31" t="s">
        <v>691</v>
      </c>
      <c r="NL1" s="31" t="s">
        <v>692</v>
      </c>
      <c r="NM1" s="30" t="s">
        <v>693</v>
      </c>
      <c r="NN1" s="30" t="s">
        <v>694</v>
      </c>
      <c r="NO1" s="30" t="s">
        <v>695</v>
      </c>
      <c r="NP1" s="31" t="s">
        <v>696</v>
      </c>
      <c r="NQ1" s="31" t="s">
        <v>697</v>
      </c>
      <c r="NR1" s="31" t="s">
        <v>698</v>
      </c>
      <c r="NS1" s="31" t="s">
        <v>699</v>
      </c>
      <c r="NT1" s="31" t="s">
        <v>700</v>
      </c>
      <c r="NU1" s="31" t="s">
        <v>701</v>
      </c>
      <c r="NV1" s="31" t="s">
        <v>702</v>
      </c>
      <c r="NW1" s="31" t="s">
        <v>703</v>
      </c>
      <c r="NX1" s="31" t="s">
        <v>704</v>
      </c>
      <c r="NY1" s="31" t="s">
        <v>705</v>
      </c>
      <c r="NZ1" s="31" t="s">
        <v>706</v>
      </c>
      <c r="OA1" s="31" t="s">
        <v>707</v>
      </c>
      <c r="OB1" s="31" t="s">
        <v>708</v>
      </c>
      <c r="OC1" s="30" t="s">
        <v>709</v>
      </c>
      <c r="OD1" s="30" t="s">
        <v>710</v>
      </c>
      <c r="OE1" s="30" t="s">
        <v>711</v>
      </c>
      <c r="OF1" s="30" t="s">
        <v>712</v>
      </c>
      <c r="OG1" s="30" t="s">
        <v>713</v>
      </c>
      <c r="OH1" s="30" t="s">
        <v>714</v>
      </c>
      <c r="OI1" s="30" t="s">
        <v>715</v>
      </c>
      <c r="OJ1" s="30" t="s">
        <v>716</v>
      </c>
      <c r="OK1" s="30" t="s">
        <v>717</v>
      </c>
      <c r="OL1" s="31" t="s">
        <v>718</v>
      </c>
      <c r="OM1" s="31" t="s">
        <v>719</v>
      </c>
      <c r="ON1" s="31" t="s">
        <v>720</v>
      </c>
      <c r="OO1" s="31" t="s">
        <v>721</v>
      </c>
      <c r="OP1" s="31" t="s">
        <v>722</v>
      </c>
      <c r="OQ1" s="31" t="s">
        <v>723</v>
      </c>
      <c r="OR1" s="31" t="s">
        <v>724</v>
      </c>
      <c r="OS1" s="31" t="s">
        <v>725</v>
      </c>
      <c r="OT1" s="31" t="s">
        <v>726</v>
      </c>
      <c r="OU1" s="30" t="s">
        <v>727</v>
      </c>
      <c r="OV1" s="30" t="s">
        <v>728</v>
      </c>
      <c r="OW1" s="30" t="s">
        <v>729</v>
      </c>
      <c r="OX1" s="30" t="s">
        <v>730</v>
      </c>
      <c r="OY1" s="30" t="s">
        <v>731</v>
      </c>
      <c r="OZ1" s="30" t="s">
        <v>732</v>
      </c>
      <c r="PA1" s="31" t="s">
        <v>733</v>
      </c>
      <c r="PB1" s="31" t="s">
        <v>734</v>
      </c>
      <c r="PC1" s="31" t="s">
        <v>735</v>
      </c>
      <c r="PD1" s="31" t="s">
        <v>736</v>
      </c>
      <c r="PE1" s="31" t="s">
        <v>737</v>
      </c>
      <c r="PF1" s="31" t="s">
        <v>738</v>
      </c>
      <c r="PG1" s="31" t="s">
        <v>739</v>
      </c>
      <c r="PH1" s="31" t="s">
        <v>740</v>
      </c>
      <c r="PI1" s="30" t="s">
        <v>741</v>
      </c>
      <c r="PJ1" s="30" t="s">
        <v>742</v>
      </c>
      <c r="PK1" s="30" t="s">
        <v>743</v>
      </c>
      <c r="PL1" s="31" t="s">
        <v>744</v>
      </c>
      <c r="PM1" s="31" t="s">
        <v>745</v>
      </c>
      <c r="PN1" s="31" t="s">
        <v>746</v>
      </c>
      <c r="PO1" s="31" t="s">
        <v>747</v>
      </c>
      <c r="PP1" s="31" t="s">
        <v>748</v>
      </c>
      <c r="PQ1" s="30" t="s">
        <v>749</v>
      </c>
      <c r="PR1" s="30" t="s">
        <v>750</v>
      </c>
      <c r="PS1" s="30" t="s">
        <v>751</v>
      </c>
      <c r="PT1" s="30" t="s">
        <v>752</v>
      </c>
      <c r="PU1" s="30" t="s">
        <v>753</v>
      </c>
      <c r="PV1" s="31" t="s">
        <v>754</v>
      </c>
      <c r="PW1" s="31" t="s">
        <v>755</v>
      </c>
      <c r="PX1" s="31" t="s">
        <v>756</v>
      </c>
      <c r="PY1" s="30" t="s">
        <v>757</v>
      </c>
      <c r="PZ1" s="30" t="s">
        <v>758</v>
      </c>
      <c r="QA1" s="30" t="s">
        <v>759</v>
      </c>
      <c r="QB1" s="30" t="s">
        <v>760</v>
      </c>
      <c r="QC1" s="30" t="s">
        <v>761</v>
      </c>
      <c r="QD1" s="30" t="s">
        <v>762</v>
      </c>
      <c r="QE1" s="31" t="s">
        <v>763</v>
      </c>
      <c r="QF1" s="31" t="s">
        <v>764</v>
      </c>
      <c r="QG1" s="31" t="s">
        <v>765</v>
      </c>
      <c r="QH1" s="30" t="s">
        <v>766</v>
      </c>
      <c r="QI1" s="30" t="s">
        <v>767</v>
      </c>
      <c r="QJ1" s="30" t="s">
        <v>768</v>
      </c>
      <c r="QK1" s="30" t="s">
        <v>769</v>
      </c>
      <c r="QL1" s="30" t="s">
        <v>770</v>
      </c>
      <c r="QM1" s="30" t="s">
        <v>771</v>
      </c>
      <c r="QN1" s="30" t="s">
        <v>772</v>
      </c>
      <c r="QO1" s="30" t="s">
        <v>773</v>
      </c>
    </row>
    <row r="2" spans="1:457" x14ac:dyDescent="0.25">
      <c r="A2" s="8" t="s">
        <v>231</v>
      </c>
      <c r="B2" s="9" t="s">
        <v>551</v>
      </c>
      <c r="C2" s="9" t="s">
        <v>549</v>
      </c>
      <c r="D2" s="9" t="s">
        <v>232</v>
      </c>
      <c r="E2" s="26" t="s">
        <v>466</v>
      </c>
      <c r="F2" s="8" t="s">
        <v>233</v>
      </c>
      <c r="G2" s="8" t="s">
        <v>486</v>
      </c>
      <c r="H2" s="8" t="s">
        <v>485</v>
      </c>
      <c r="I2" s="8" t="s">
        <v>235</v>
      </c>
      <c r="J2" s="8" t="s">
        <v>304</v>
      </c>
      <c r="K2" s="8">
        <v>75006</v>
      </c>
      <c r="L2" s="9" t="s">
        <v>236</v>
      </c>
      <c r="M2" s="8" t="s">
        <v>237</v>
      </c>
      <c r="N2" s="8" t="s">
        <v>238</v>
      </c>
      <c r="O2" s="8" t="s">
        <v>239</v>
      </c>
      <c r="P2" s="8" t="s">
        <v>240</v>
      </c>
      <c r="Q2" s="8" t="s">
        <v>552</v>
      </c>
      <c r="R2" s="8"/>
      <c r="S2" s="8" t="s">
        <v>242</v>
      </c>
      <c r="T2" s="8" t="s">
        <v>238</v>
      </c>
      <c r="U2" s="8" t="s">
        <v>68</v>
      </c>
      <c r="V2" s="8" t="s">
        <v>243</v>
      </c>
      <c r="W2" s="9" t="s">
        <v>244</v>
      </c>
      <c r="X2" s="8" t="s">
        <v>245</v>
      </c>
      <c r="Y2" s="10" t="s">
        <v>246</v>
      </c>
      <c r="Z2" s="10" t="s">
        <v>246</v>
      </c>
      <c r="AA2" s="10" t="s">
        <v>246</v>
      </c>
      <c r="AB2" s="10" t="s">
        <v>246</v>
      </c>
      <c r="AC2" s="8" t="s">
        <v>247</v>
      </c>
      <c r="AD2" s="8" t="s">
        <v>248</v>
      </c>
      <c r="AE2" s="8" t="s">
        <v>550</v>
      </c>
      <c r="AF2" s="11" t="s">
        <v>249</v>
      </c>
      <c r="AG2" s="8" t="s">
        <v>250</v>
      </c>
      <c r="AH2" s="8" t="s">
        <v>515</v>
      </c>
      <c r="AI2" s="12" t="s">
        <v>563</v>
      </c>
      <c r="AJ2" s="13"/>
      <c r="AK2" s="12" t="s">
        <v>563</v>
      </c>
      <c r="AL2" s="8" t="s">
        <v>253</v>
      </c>
      <c r="AM2" s="14" t="s">
        <v>487</v>
      </c>
      <c r="AN2" s="15" t="s">
        <v>488</v>
      </c>
      <c r="AO2" s="15" t="s">
        <v>254</v>
      </c>
      <c r="AP2" s="14" t="s">
        <v>255</v>
      </c>
      <c r="AQ2" s="14" t="s">
        <v>256</v>
      </c>
      <c r="AR2" s="14" t="s">
        <v>256</v>
      </c>
      <c r="AS2" s="8" t="s">
        <v>257</v>
      </c>
      <c r="AT2" s="8" t="s">
        <v>258</v>
      </c>
      <c r="AU2" s="8" t="str">
        <f>CONCATENATE(AS2," ",AT2)</f>
        <v>Aamir K</v>
      </c>
      <c r="AV2" s="15" t="s">
        <v>489</v>
      </c>
      <c r="AW2" s="8" t="s">
        <v>259</v>
      </c>
      <c r="AX2" s="14" t="s">
        <v>260</v>
      </c>
      <c r="AY2" s="14" t="s">
        <v>261</v>
      </c>
      <c r="AZ2" s="8" t="s">
        <v>259</v>
      </c>
      <c r="BA2" s="14" t="s">
        <v>262</v>
      </c>
      <c r="BB2" s="14" t="s">
        <v>263</v>
      </c>
      <c r="BC2" s="8" t="s">
        <v>264</v>
      </c>
      <c r="BD2" s="8" t="s">
        <v>264</v>
      </c>
      <c r="BE2" s="8" t="s">
        <v>490</v>
      </c>
      <c r="BF2" s="8" t="s">
        <v>265</v>
      </c>
      <c r="BG2" s="8" t="s">
        <v>235</v>
      </c>
      <c r="BH2" s="8" t="s">
        <v>266</v>
      </c>
      <c r="BI2" s="14">
        <v>75901</v>
      </c>
      <c r="BJ2" s="8" t="str">
        <f>BD2</f>
        <v>Office Address</v>
      </c>
      <c r="BK2" s="8" t="s">
        <v>267</v>
      </c>
      <c r="BL2" s="12" t="s">
        <v>550</v>
      </c>
      <c r="BM2" s="8" t="s">
        <v>550</v>
      </c>
      <c r="BN2" s="8" t="s">
        <v>268</v>
      </c>
      <c r="BO2" s="16" t="s">
        <v>407</v>
      </c>
      <c r="BP2" s="16" t="s">
        <v>565</v>
      </c>
      <c r="BQ2" s="9" t="str">
        <f>CONCATENATE(BO2,BP2,"@lancesoft.com")</f>
        <v>TrevorMac@lancesoft.com</v>
      </c>
      <c r="BR2" s="14" t="s">
        <v>566</v>
      </c>
      <c r="BS2" s="24" t="s">
        <v>432</v>
      </c>
      <c r="BT2" s="14" t="s">
        <v>270</v>
      </c>
      <c r="BU2" s="14" t="s">
        <v>271</v>
      </c>
      <c r="BV2" s="8">
        <v>77510</v>
      </c>
      <c r="BW2" s="8" t="s">
        <v>235</v>
      </c>
      <c r="BX2" s="8" t="s">
        <v>558</v>
      </c>
      <c r="BY2" s="8" t="s">
        <v>272</v>
      </c>
      <c r="BZ2" s="8" t="s">
        <v>273</v>
      </c>
      <c r="CA2" s="8" t="s">
        <v>274</v>
      </c>
      <c r="CB2" s="14" t="s">
        <v>263</v>
      </c>
      <c r="CC2" s="14" t="s">
        <v>275</v>
      </c>
      <c r="CD2" s="8" t="s">
        <v>276</v>
      </c>
      <c r="CE2" s="8" t="s">
        <v>277</v>
      </c>
      <c r="CF2" s="8" t="s">
        <v>278</v>
      </c>
      <c r="CG2" s="8" t="s">
        <v>279</v>
      </c>
      <c r="CH2" s="8" t="s">
        <v>280</v>
      </c>
      <c r="CI2" s="8" t="str">
        <f>CH2</f>
        <v>Technology</v>
      </c>
      <c r="CJ2" s="15" t="s">
        <v>569</v>
      </c>
      <c r="CK2" s="15" t="s">
        <v>569</v>
      </c>
      <c r="CL2" s="15" t="s">
        <v>281</v>
      </c>
      <c r="CM2" s="14" t="s">
        <v>550</v>
      </c>
      <c r="CN2" s="14" t="s">
        <v>552</v>
      </c>
      <c r="CO2" s="16" t="s">
        <v>259</v>
      </c>
      <c r="CP2" s="16" t="s">
        <v>259</v>
      </c>
      <c r="CQ2" s="16" t="s">
        <v>259</v>
      </c>
      <c r="CR2" s="17" t="s">
        <v>282</v>
      </c>
      <c r="CS2" s="17" t="s">
        <v>282</v>
      </c>
      <c r="CT2" s="14" t="str">
        <f>BR2</f>
        <v>9009342003</v>
      </c>
      <c r="CU2" s="14" t="s">
        <v>283</v>
      </c>
      <c r="CV2" s="14" t="s">
        <v>284</v>
      </c>
      <c r="CW2" s="14">
        <v>100</v>
      </c>
      <c r="CX2" s="14">
        <v>130</v>
      </c>
      <c r="CY2" s="14" t="s">
        <v>285</v>
      </c>
      <c r="CZ2" s="8" t="s">
        <v>286</v>
      </c>
      <c r="DA2" s="8" t="s">
        <v>287</v>
      </c>
      <c r="DB2" s="18" t="s">
        <v>531</v>
      </c>
      <c r="DC2" s="14" t="s">
        <v>288</v>
      </c>
      <c r="DD2" s="8" t="s">
        <v>289</v>
      </c>
      <c r="DE2" s="8" t="s">
        <v>290</v>
      </c>
      <c r="DF2" s="8" t="s">
        <v>235</v>
      </c>
      <c r="DG2" s="14" t="s">
        <v>291</v>
      </c>
      <c r="DH2" s="14" t="s">
        <v>556</v>
      </c>
      <c r="DI2" s="14" t="s">
        <v>293</v>
      </c>
      <c r="DJ2" s="8" t="s">
        <v>294</v>
      </c>
      <c r="DK2" s="14" t="s">
        <v>295</v>
      </c>
      <c r="DL2" s="15" t="s">
        <v>296</v>
      </c>
      <c r="DM2" s="15" t="s">
        <v>297</v>
      </c>
      <c r="DN2" s="19" t="s">
        <v>242</v>
      </c>
      <c r="DO2" s="15" t="s">
        <v>238</v>
      </c>
      <c r="DP2" s="15" t="s">
        <v>238</v>
      </c>
      <c r="DQ2" s="15" t="s">
        <v>239</v>
      </c>
      <c r="DR2" s="14" t="s">
        <v>263</v>
      </c>
      <c r="DS2" s="14" t="str">
        <f>CV2</f>
        <v>90</v>
      </c>
      <c r="DT2" s="14">
        <v>195</v>
      </c>
      <c r="DU2" s="14">
        <v>260</v>
      </c>
      <c r="DV2" s="14">
        <v>110</v>
      </c>
      <c r="DW2" s="14" t="s">
        <v>298</v>
      </c>
      <c r="DX2" s="8" t="s">
        <v>299</v>
      </c>
      <c r="DY2" s="17" t="s">
        <v>300</v>
      </c>
      <c r="DZ2" s="17" t="s">
        <v>301</v>
      </c>
      <c r="EA2" s="17" t="str">
        <f>DY2</f>
        <v>42</v>
      </c>
      <c r="EB2" s="8" t="str">
        <f>CO2</f>
        <v>Hourly</v>
      </c>
      <c r="EC2" s="14" t="str">
        <f>CS2</f>
        <v>5</v>
      </c>
      <c r="ED2" s="8" t="s">
        <v>302</v>
      </c>
      <c r="EE2" s="8" t="s">
        <v>303</v>
      </c>
      <c r="EF2" s="8" t="str">
        <f>CONCATENATE(ED2," ",EE2)</f>
        <v>Alex f</v>
      </c>
      <c r="EG2" s="8" t="s">
        <v>304</v>
      </c>
      <c r="EH2" s="8" t="s">
        <v>305</v>
      </c>
      <c r="EI2" s="8" t="s">
        <v>306</v>
      </c>
      <c r="EJ2" s="8" t="s">
        <v>307</v>
      </c>
      <c r="EK2" s="8">
        <v>76345</v>
      </c>
      <c r="EL2" s="8" t="s">
        <v>307</v>
      </c>
      <c r="EM2" s="8">
        <v>100</v>
      </c>
      <c r="EN2" s="8" t="s">
        <v>308</v>
      </c>
      <c r="EO2" s="8" t="str">
        <f>CONCATENATE("New Onboard:"," ",BO2," ",BP2)</f>
        <v>New Onboard: Trevor Mac</v>
      </c>
      <c r="EP2" s="8" t="s">
        <v>309</v>
      </c>
      <c r="EQ2" s="8" t="s">
        <v>310</v>
      </c>
      <c r="ER2" s="8" t="s">
        <v>311</v>
      </c>
      <c r="ES2" s="8" t="s">
        <v>312</v>
      </c>
      <c r="ET2" s="8" t="s">
        <v>313</v>
      </c>
      <c r="EU2" s="8" t="str">
        <f>ET2</f>
        <v>Lanceb1</v>
      </c>
      <c r="EV2" s="8" t="str">
        <f>DB2</f>
        <v>260053003</v>
      </c>
      <c r="EW2" s="8" t="str">
        <f>DC2</f>
        <v>07/12/1988</v>
      </c>
      <c r="EX2" s="14" t="s">
        <v>314</v>
      </c>
      <c r="EY2" s="14" t="s">
        <v>315</v>
      </c>
      <c r="EZ2" s="8" t="s">
        <v>316</v>
      </c>
      <c r="FA2" s="8" t="s">
        <v>317</v>
      </c>
      <c r="FB2" s="14" t="s">
        <v>318</v>
      </c>
      <c r="FC2" s="8" t="s">
        <v>319</v>
      </c>
      <c r="FD2" s="8" t="s">
        <v>320</v>
      </c>
      <c r="FE2" s="8" t="s">
        <v>321</v>
      </c>
      <c r="FF2" s="14" t="s">
        <v>322</v>
      </c>
      <c r="FG2" s="14" t="s">
        <v>323</v>
      </c>
      <c r="FH2" s="14">
        <v>4000</v>
      </c>
      <c r="FI2" s="14">
        <v>2000</v>
      </c>
      <c r="FJ2" s="14">
        <v>10000</v>
      </c>
      <c r="FK2" s="14">
        <v>1000</v>
      </c>
      <c r="FL2" s="14">
        <v>5000</v>
      </c>
      <c r="FM2" s="14">
        <v>12950</v>
      </c>
      <c r="FN2" s="14" t="s">
        <v>324</v>
      </c>
      <c r="FO2" s="14" t="s">
        <v>325</v>
      </c>
      <c r="FP2" s="14" t="s">
        <v>272</v>
      </c>
      <c r="FQ2" s="8" t="s">
        <v>326</v>
      </c>
      <c r="FR2" s="14" t="s">
        <v>327</v>
      </c>
      <c r="FS2" s="8" t="s">
        <v>328</v>
      </c>
      <c r="FT2" s="14" t="s">
        <v>329</v>
      </c>
      <c r="FU2" s="8" t="s">
        <v>330</v>
      </c>
      <c r="FV2" s="8" t="s">
        <v>235</v>
      </c>
      <c r="FW2" s="20" t="s">
        <v>331</v>
      </c>
      <c r="FX2" s="11" t="s">
        <v>332</v>
      </c>
      <c r="FY2" s="11" t="s">
        <v>553</v>
      </c>
      <c r="FZ2" s="10" t="s">
        <v>333</v>
      </c>
      <c r="GA2" s="11" t="s">
        <v>334</v>
      </c>
      <c r="GB2" s="11" t="s">
        <v>235</v>
      </c>
      <c r="GC2" s="11" t="s">
        <v>335</v>
      </c>
      <c r="GD2" s="10" t="s">
        <v>336</v>
      </c>
      <c r="GE2" s="19" t="s">
        <v>337</v>
      </c>
      <c r="GF2" s="19" t="s">
        <v>338</v>
      </c>
      <c r="GG2" s="11" t="s">
        <v>339</v>
      </c>
      <c r="GH2" s="8" t="s">
        <v>340</v>
      </c>
      <c r="GI2" s="8" t="s">
        <v>341</v>
      </c>
      <c r="GJ2" s="14" t="s">
        <v>342</v>
      </c>
      <c r="GK2" s="15" t="s">
        <v>343</v>
      </c>
      <c r="GL2" s="8" t="s">
        <v>820</v>
      </c>
      <c r="GM2" s="8" t="s">
        <v>821</v>
      </c>
      <c r="GN2" s="8" t="s">
        <v>822</v>
      </c>
      <c r="GO2" s="8">
        <v>675</v>
      </c>
      <c r="GP2" s="8" t="s">
        <v>823</v>
      </c>
      <c r="GQ2" s="8" t="s">
        <v>335</v>
      </c>
      <c r="GR2" s="8">
        <v>99674</v>
      </c>
      <c r="GS2" s="8" t="s">
        <v>824</v>
      </c>
      <c r="GT2" s="37">
        <f ca="1">TODAY()+30</f>
        <v>45219</v>
      </c>
      <c r="GU2" s="8">
        <v>872569</v>
      </c>
      <c r="GV2" s="15" t="s">
        <v>344</v>
      </c>
      <c r="GW2" s="15" t="s">
        <v>345</v>
      </c>
      <c r="GX2" s="21" t="s">
        <v>346</v>
      </c>
      <c r="GY2" s="21" t="s">
        <v>254</v>
      </c>
      <c r="GZ2" s="21">
        <v>50</v>
      </c>
      <c r="HA2" s="21">
        <v>1</v>
      </c>
      <c r="HB2" s="21" t="s">
        <v>347</v>
      </c>
      <c r="HC2" s="21">
        <v>3118</v>
      </c>
      <c r="HD2" s="21" t="s">
        <v>246</v>
      </c>
      <c r="HE2" s="21" t="s">
        <v>348</v>
      </c>
      <c r="HF2" s="21" t="s">
        <v>246</v>
      </c>
      <c r="HG2" s="21" t="s">
        <v>246</v>
      </c>
      <c r="HH2" s="21">
        <v>1</v>
      </c>
      <c r="HI2" s="21">
        <v>3</v>
      </c>
      <c r="HJ2" s="21">
        <v>2</v>
      </c>
      <c r="HK2" s="21">
        <v>2</v>
      </c>
      <c r="HL2" s="21">
        <v>0</v>
      </c>
      <c r="HM2" s="21" t="s">
        <v>323</v>
      </c>
      <c r="HN2" s="21" t="s">
        <v>349</v>
      </c>
      <c r="HO2" s="35" t="s">
        <v>809</v>
      </c>
      <c r="HP2" s="21" t="s">
        <v>350</v>
      </c>
      <c r="HQ2" s="8" t="s">
        <v>351</v>
      </c>
      <c r="HR2" s="8" t="str">
        <f>HQ2</f>
        <v>RNB Bank</v>
      </c>
      <c r="HS2" s="14" t="s">
        <v>352</v>
      </c>
      <c r="HT2" s="8" t="str">
        <f>HS2</f>
        <v>198475725652</v>
      </c>
      <c r="HU2" s="14" t="s">
        <v>353</v>
      </c>
      <c r="HV2" s="8" t="str">
        <f>HU2</f>
        <v>216267546</v>
      </c>
      <c r="HW2" s="8" t="s">
        <v>354</v>
      </c>
      <c r="HX2" s="8" t="str">
        <f>HW2</f>
        <v>Savings</v>
      </c>
      <c r="HY2" s="14" t="s">
        <v>355</v>
      </c>
      <c r="HZ2" s="8" t="str">
        <f>BQ2</f>
        <v>TrevorMac@lancesoft.com</v>
      </c>
      <c r="IA2" s="8" t="str">
        <f>EU2</f>
        <v>Lanceb1</v>
      </c>
      <c r="IB2" s="8" t="str">
        <f>DB2</f>
        <v>260053003</v>
      </c>
      <c r="IC2" s="12" t="s">
        <v>356</v>
      </c>
      <c r="ID2" s="12" t="s">
        <v>356</v>
      </c>
      <c r="IE2" s="8" t="s">
        <v>357</v>
      </c>
      <c r="IF2" s="8" t="s">
        <v>358</v>
      </c>
      <c r="IG2" s="8" t="s">
        <v>359</v>
      </c>
      <c r="IH2" s="8" t="s">
        <v>359</v>
      </c>
      <c r="II2" s="14" t="s">
        <v>282</v>
      </c>
      <c r="IJ2" s="14" t="s">
        <v>300</v>
      </c>
      <c r="IK2" s="14" t="s">
        <v>301</v>
      </c>
      <c r="IL2" s="14" t="str">
        <f>CO2</f>
        <v>Hourly</v>
      </c>
      <c r="IM2" s="14" t="s">
        <v>282</v>
      </c>
      <c r="IN2" s="14" t="str">
        <f>IJ2</f>
        <v>42</v>
      </c>
      <c r="IO2" s="8" t="str">
        <f>CONCATENATE(BO2," ",BP2)</f>
        <v>Trevor Mac</v>
      </c>
      <c r="IP2" s="8" t="s">
        <v>292</v>
      </c>
      <c r="IQ2" s="14" t="s">
        <v>246</v>
      </c>
      <c r="IR2" s="8" t="str">
        <f>CONCATENATE("New ReHire Confirmation:"," ",IO2)</f>
        <v>New ReHire Confirmation: Trevor Mac</v>
      </c>
      <c r="IS2" s="8" t="s">
        <v>552</v>
      </c>
      <c r="IT2" s="21" t="s">
        <v>774</v>
      </c>
      <c r="IU2" s="21" t="s">
        <v>775</v>
      </c>
      <c r="IV2" s="21">
        <v>5</v>
      </c>
      <c r="IW2" s="21">
        <v>3</v>
      </c>
      <c r="IX2" s="21">
        <v>200</v>
      </c>
      <c r="IY2" s="21">
        <v>1</v>
      </c>
      <c r="IZ2" s="21" t="s">
        <v>776</v>
      </c>
      <c r="JA2" s="21">
        <v>5</v>
      </c>
      <c r="JB2" s="21">
        <v>300</v>
      </c>
      <c r="JC2" s="21" t="s">
        <v>777</v>
      </c>
      <c r="JD2" s="21" t="s">
        <v>246</v>
      </c>
      <c r="JE2" s="21" t="s">
        <v>246</v>
      </c>
      <c r="JF2" s="21">
        <v>3</v>
      </c>
      <c r="JG2" s="21">
        <v>200</v>
      </c>
      <c r="JH2" s="21">
        <v>2</v>
      </c>
      <c r="JI2" s="21" t="s">
        <v>246</v>
      </c>
      <c r="JJ2" s="21" t="s">
        <v>348</v>
      </c>
      <c r="JK2" s="21">
        <v>6</v>
      </c>
      <c r="JL2" s="21">
        <v>3</v>
      </c>
      <c r="JM2" s="21">
        <v>2000</v>
      </c>
      <c r="JN2" s="21">
        <v>1000</v>
      </c>
      <c r="JO2" s="21">
        <v>1000</v>
      </c>
      <c r="JP2" s="21" t="s">
        <v>778</v>
      </c>
      <c r="JQ2" s="21">
        <v>1</v>
      </c>
      <c r="JR2" s="21">
        <v>1</v>
      </c>
      <c r="JS2" s="21">
        <v>3</v>
      </c>
      <c r="JT2" s="21">
        <v>150</v>
      </c>
      <c r="JU2" s="21">
        <v>2</v>
      </c>
      <c r="JV2" s="21" t="s">
        <v>779</v>
      </c>
      <c r="JW2" s="21">
        <v>2000</v>
      </c>
      <c r="JX2" s="21">
        <v>1000</v>
      </c>
      <c r="JY2" s="21">
        <v>800</v>
      </c>
      <c r="JZ2" s="21">
        <v>500</v>
      </c>
      <c r="KA2" s="21" t="s">
        <v>526</v>
      </c>
      <c r="KB2" s="21" t="s">
        <v>778</v>
      </c>
      <c r="KC2" s="21" t="s">
        <v>780</v>
      </c>
      <c r="KD2" s="21">
        <v>3</v>
      </c>
      <c r="KE2" s="21">
        <v>2</v>
      </c>
      <c r="KF2" s="21" t="s">
        <v>781</v>
      </c>
      <c r="KG2" s="21">
        <v>5</v>
      </c>
      <c r="KH2" s="21">
        <v>2200</v>
      </c>
      <c r="KI2" s="21" t="s">
        <v>782</v>
      </c>
      <c r="KJ2" s="21" t="s">
        <v>783</v>
      </c>
      <c r="KK2" s="21">
        <v>2035</v>
      </c>
      <c r="KL2" s="21" t="s">
        <v>246</v>
      </c>
      <c r="KM2" s="21" t="s">
        <v>246</v>
      </c>
      <c r="KN2" s="21">
        <v>3</v>
      </c>
      <c r="KO2" s="21">
        <v>2000</v>
      </c>
      <c r="KP2" s="21" t="s">
        <v>314</v>
      </c>
      <c r="KQ2" s="21">
        <v>3</v>
      </c>
      <c r="KR2" s="21">
        <v>1600</v>
      </c>
      <c r="KS2" s="21" t="s">
        <v>321</v>
      </c>
      <c r="KT2" s="21" t="s">
        <v>321</v>
      </c>
      <c r="KU2" s="21">
        <v>3</v>
      </c>
      <c r="KV2" s="21">
        <v>400</v>
      </c>
      <c r="KW2" s="21" t="s">
        <v>784</v>
      </c>
      <c r="KX2" s="21">
        <v>1</v>
      </c>
      <c r="KY2" s="21" t="s">
        <v>785</v>
      </c>
      <c r="KZ2" s="21">
        <v>1</v>
      </c>
      <c r="LA2" s="21">
        <v>0</v>
      </c>
      <c r="LB2" s="21">
        <v>2</v>
      </c>
      <c r="LC2" s="21">
        <v>1</v>
      </c>
      <c r="LD2" s="21">
        <v>1</v>
      </c>
      <c r="LE2" s="21">
        <v>1</v>
      </c>
      <c r="LF2" s="21" t="s">
        <v>286</v>
      </c>
      <c r="LG2" s="21">
        <v>76825</v>
      </c>
      <c r="LH2" s="21">
        <v>300</v>
      </c>
      <c r="LI2" s="14" t="s">
        <v>786</v>
      </c>
      <c r="LJ2" s="21" t="s">
        <v>778</v>
      </c>
      <c r="LK2" s="32" t="s">
        <v>787</v>
      </c>
      <c r="LL2" s="14">
        <v>250</v>
      </c>
      <c r="LM2" s="14" t="s">
        <v>287</v>
      </c>
      <c r="LN2" s="14" t="s">
        <v>321</v>
      </c>
      <c r="LO2" s="8">
        <v>2</v>
      </c>
      <c r="LP2" s="21" t="s">
        <v>788</v>
      </c>
      <c r="LQ2" s="21">
        <v>2</v>
      </c>
      <c r="LR2" s="21">
        <v>1</v>
      </c>
      <c r="LS2" s="21">
        <v>150</v>
      </c>
      <c r="LT2" s="21">
        <v>180</v>
      </c>
      <c r="LU2" s="21" t="s">
        <v>778</v>
      </c>
      <c r="LV2" s="21" t="s">
        <v>246</v>
      </c>
      <c r="LW2" s="21" t="s">
        <v>349</v>
      </c>
      <c r="LX2" s="21">
        <v>2</v>
      </c>
      <c r="LY2" s="21">
        <v>300</v>
      </c>
      <c r="LZ2" s="21" t="s">
        <v>789</v>
      </c>
      <c r="MA2" s="21" t="s">
        <v>778</v>
      </c>
      <c r="MB2" s="21">
        <v>1</v>
      </c>
      <c r="MC2" s="21" t="s">
        <v>790</v>
      </c>
      <c r="MD2" s="21">
        <v>2</v>
      </c>
      <c r="ME2" s="21">
        <v>180</v>
      </c>
      <c r="MF2" s="21" t="s">
        <v>791</v>
      </c>
      <c r="MG2" s="21">
        <v>250</v>
      </c>
      <c r="MH2" s="21">
        <v>150</v>
      </c>
      <c r="MI2" s="21">
        <v>2</v>
      </c>
      <c r="MJ2" s="21" t="s">
        <v>792</v>
      </c>
      <c r="MK2" s="21" t="s">
        <v>793</v>
      </c>
      <c r="ML2" s="21">
        <v>200</v>
      </c>
      <c r="MM2" s="21" t="s">
        <v>794</v>
      </c>
      <c r="MN2" s="21" t="s">
        <v>778</v>
      </c>
      <c r="MO2" s="21" t="s">
        <v>314</v>
      </c>
      <c r="MP2" s="21" t="s">
        <v>287</v>
      </c>
      <c r="MQ2" s="21" t="s">
        <v>321</v>
      </c>
      <c r="MR2" s="21" t="s">
        <v>287</v>
      </c>
      <c r="MS2" s="21">
        <v>2</v>
      </c>
      <c r="MT2" s="21">
        <v>200</v>
      </c>
      <c r="MU2" s="21">
        <v>1</v>
      </c>
      <c r="MV2" s="21">
        <v>3</v>
      </c>
      <c r="MW2" s="21">
        <v>150</v>
      </c>
      <c r="MX2" s="21" t="s">
        <v>795</v>
      </c>
      <c r="MY2" s="21" t="s">
        <v>796</v>
      </c>
      <c r="MZ2" s="21" t="s">
        <v>797</v>
      </c>
      <c r="NA2" s="21" t="s">
        <v>798</v>
      </c>
      <c r="NB2" s="21">
        <v>220</v>
      </c>
      <c r="NC2" s="21">
        <v>2</v>
      </c>
      <c r="ND2" s="21">
        <v>2</v>
      </c>
      <c r="NE2" s="21">
        <v>150</v>
      </c>
      <c r="NF2" s="21">
        <v>6</v>
      </c>
      <c r="NG2" s="21" t="s">
        <v>792</v>
      </c>
      <c r="NH2" s="21" t="s">
        <v>287</v>
      </c>
      <c r="NI2" s="21" t="s">
        <v>321</v>
      </c>
      <c r="NJ2" s="21">
        <v>2</v>
      </c>
      <c r="NK2" s="21">
        <v>3</v>
      </c>
      <c r="NL2" s="21">
        <v>150</v>
      </c>
      <c r="NM2" s="21" t="s">
        <v>799</v>
      </c>
      <c r="NN2" s="21">
        <v>2</v>
      </c>
      <c r="NO2" s="21">
        <v>200</v>
      </c>
      <c r="NP2" s="21">
        <v>2</v>
      </c>
      <c r="NQ2" s="21" t="s">
        <v>408</v>
      </c>
      <c r="NR2" s="21">
        <v>2</v>
      </c>
      <c r="NS2" s="21">
        <v>150</v>
      </c>
      <c r="NT2" s="21" t="s">
        <v>800</v>
      </c>
      <c r="NU2" s="21">
        <v>130</v>
      </c>
      <c r="NV2" s="21" t="s">
        <v>801</v>
      </c>
      <c r="NW2" s="21" t="s">
        <v>802</v>
      </c>
      <c r="NX2" s="21">
        <v>2</v>
      </c>
      <c r="NY2" s="21">
        <v>150</v>
      </c>
      <c r="NZ2" s="21" t="s">
        <v>287</v>
      </c>
      <c r="OA2" s="21" t="s">
        <v>321</v>
      </c>
      <c r="OB2" s="21" t="s">
        <v>803</v>
      </c>
      <c r="OC2" s="21" t="s">
        <v>792</v>
      </c>
      <c r="OD2" s="21" t="s">
        <v>314</v>
      </c>
      <c r="OE2" s="21">
        <v>3</v>
      </c>
      <c r="OF2" s="21">
        <v>180</v>
      </c>
      <c r="OG2" s="21">
        <v>1</v>
      </c>
      <c r="OH2" s="21">
        <v>1</v>
      </c>
      <c r="OI2" s="21">
        <v>1</v>
      </c>
      <c r="OJ2" s="21">
        <v>3</v>
      </c>
      <c r="OK2" s="21">
        <v>1</v>
      </c>
      <c r="OL2" s="21">
        <v>2</v>
      </c>
      <c r="OM2" s="21">
        <v>190</v>
      </c>
      <c r="ON2" s="21" t="s">
        <v>287</v>
      </c>
      <c r="OO2" s="21" t="s">
        <v>287</v>
      </c>
      <c r="OP2" s="21" t="s">
        <v>287</v>
      </c>
      <c r="OQ2" s="21">
        <v>1</v>
      </c>
      <c r="OR2" s="21">
        <v>1</v>
      </c>
      <c r="OS2" s="21">
        <v>1</v>
      </c>
      <c r="OT2" s="21">
        <v>2</v>
      </c>
      <c r="OU2" s="21">
        <v>1</v>
      </c>
      <c r="OV2" s="21" t="s">
        <v>287</v>
      </c>
      <c r="OW2" s="21" t="s">
        <v>321</v>
      </c>
      <c r="OX2" s="21">
        <v>1</v>
      </c>
      <c r="OY2" s="21">
        <v>2</v>
      </c>
      <c r="OZ2" s="21">
        <v>200</v>
      </c>
      <c r="PA2" s="21" t="s">
        <v>314</v>
      </c>
      <c r="PB2" s="21" t="s">
        <v>804</v>
      </c>
      <c r="PC2" s="21">
        <v>2</v>
      </c>
      <c r="PD2" s="21">
        <v>1</v>
      </c>
      <c r="PE2" s="21">
        <v>2</v>
      </c>
      <c r="PF2" s="21">
        <v>3</v>
      </c>
      <c r="PG2" s="21">
        <v>2</v>
      </c>
      <c r="PH2" s="21">
        <v>200</v>
      </c>
      <c r="PI2" s="21" t="s">
        <v>287</v>
      </c>
      <c r="PJ2" s="21">
        <v>2</v>
      </c>
      <c r="PK2" s="21">
        <v>200</v>
      </c>
      <c r="PL2" s="21">
        <v>1</v>
      </c>
      <c r="PM2" s="21">
        <v>2</v>
      </c>
      <c r="PN2" s="21">
        <v>200</v>
      </c>
      <c r="PO2" s="21" t="s">
        <v>246</v>
      </c>
      <c r="PP2" s="21">
        <v>2</v>
      </c>
      <c r="PQ2" s="21">
        <v>1</v>
      </c>
      <c r="PR2" s="21" t="s">
        <v>246</v>
      </c>
      <c r="PS2" s="21" t="s">
        <v>348</v>
      </c>
      <c r="PT2" s="21">
        <v>1</v>
      </c>
      <c r="PU2" s="21">
        <v>200</v>
      </c>
      <c r="PV2" s="21">
        <v>1</v>
      </c>
      <c r="PW2" s="21">
        <v>2</v>
      </c>
      <c r="PX2" s="21">
        <v>200</v>
      </c>
      <c r="PY2" s="21">
        <v>2</v>
      </c>
      <c r="PZ2" s="21" t="s">
        <v>246</v>
      </c>
      <c r="QA2" s="21" t="s">
        <v>348</v>
      </c>
      <c r="QB2" s="21">
        <v>2</v>
      </c>
      <c r="QC2" s="21" t="s">
        <v>246</v>
      </c>
      <c r="QD2" s="21">
        <v>190</v>
      </c>
      <c r="QE2" s="21">
        <v>1</v>
      </c>
      <c r="QF2" s="21">
        <v>2</v>
      </c>
      <c r="QG2" s="21">
        <v>200</v>
      </c>
      <c r="QH2" s="21">
        <v>1</v>
      </c>
      <c r="QI2" s="21">
        <v>1</v>
      </c>
      <c r="QJ2" s="21">
        <v>1</v>
      </c>
      <c r="QK2" s="21">
        <v>3</v>
      </c>
      <c r="QL2" s="21">
        <v>1</v>
      </c>
      <c r="QM2" s="21">
        <v>1</v>
      </c>
      <c r="QN2" s="21">
        <v>190</v>
      </c>
      <c r="QO2" s="21">
        <v>2</v>
      </c>
    </row>
    <row r="3" spans="1:457" x14ac:dyDescent="0.25">
      <c r="HE3" s="24"/>
    </row>
    <row r="4" spans="1:457" x14ac:dyDescent="0.25">
      <c r="HE4" s="24"/>
    </row>
    <row r="5" spans="1:457" x14ac:dyDescent="0.25">
      <c r="HE5" s="24"/>
    </row>
    <row r="6" spans="1:457" x14ac:dyDescent="0.25">
      <c r="HE6" s="24"/>
    </row>
    <row r="7" spans="1:457" x14ac:dyDescent="0.25">
      <c r="HE7" s="24"/>
    </row>
    <row r="8" spans="1:457" x14ac:dyDescent="0.25">
      <c r="HE8" s="24"/>
    </row>
    <row r="9" spans="1:457" x14ac:dyDescent="0.25">
      <c r="HE9" s="24"/>
    </row>
    <row r="10" spans="1:457" x14ac:dyDescent="0.25">
      <c r="HE10" s="24"/>
    </row>
    <row r="11" spans="1:457" x14ac:dyDescent="0.25">
      <c r="HE11" s="24"/>
    </row>
    <row r="12" spans="1:457" x14ac:dyDescent="0.25">
      <c r="HE12" s="24"/>
    </row>
    <row r="13" spans="1:457" x14ac:dyDescent="0.25">
      <c r="HE13" s="24"/>
    </row>
    <row r="14" spans="1:457" x14ac:dyDescent="0.25">
      <c r="HE14" s="24"/>
    </row>
    <row r="15" spans="1:457" x14ac:dyDescent="0.25">
      <c r="HE15" s="24"/>
    </row>
    <row r="16" spans="1:457" x14ac:dyDescent="0.25">
      <c r="HE16" s="24"/>
    </row>
    <row r="17" spans="213:213" x14ac:dyDescent="0.25">
      <c r="HE17" s="35" t="s">
        <v>809</v>
      </c>
    </row>
  </sheetData>
  <phoneticPr fontId="6" type="noConversion"/>
  <dataValidations count="42">
    <dataValidation type="list" allowBlank="1" showInputMessage="1" showErrorMessage="1" sqref="IT2" xr:uid="{0E9C1C2D-2168-4ADC-977E-22BCDF9C05FB}">
      <formula1>"Single or Married (with two or more incomes),Married (One income),Head of Household"</formula1>
    </dataValidation>
    <dataValidation type="list" allowBlank="1" showInputMessage="1" showErrorMessage="1" sqref="KX2 JH2 QE2 MB2 MI2 MU2 NC2 OL2 OU2 PP2:PQ2" xr:uid="{0BE1B7C8-6969-4149-BF16-56D9BEFF11F5}">
      <formula1>"1,2,3"</formula1>
    </dataValidation>
    <dataValidation type="list" allowBlank="1" showInputMessage="1" showErrorMessage="1" sqref="IU2" xr:uid="{2D4C7535-C876-4AE5-92B7-A64A6971F395}">
      <formula1>"Fill 1&amp;2,3,4"</formula1>
    </dataValidation>
    <dataValidation type="list" allowBlank="1" showInputMessage="1" showErrorMessage="1" sqref="IY2 JQ2" xr:uid="{049F35C5-20ED-4D12-9287-53AE0106C08C}">
      <formula1>"1,2,3,4,5"</formula1>
    </dataValidation>
    <dataValidation type="list" allowBlank="1" showInputMessage="1" showErrorMessage="1" sqref="KL2:KM2 JI2:JJ2 JD2:JE2 LV2 PO2 PR2:PS2 QC2 PZ2:QA2 IQ2" xr:uid="{CA110579-F2FB-48D9-9A98-A80F42F21250}">
      <formula1>"'True,'False"</formula1>
    </dataValidation>
    <dataValidation type="list" allowBlank="1" showInputMessage="1" showErrorMessage="1" sqref="JC2" xr:uid="{87EA2FF9-53CA-4930-A892-14E544C1DD56}">
      <formula1>"Data,checkbox"</formula1>
    </dataValidation>
    <dataValidation type="list" allowBlank="1" showInputMessage="1" showErrorMessage="1" sqref="KB2 JP2 LJ2 LU2 MA2 MJ2 MN2 NG2 OC2" xr:uid="{D785E87F-BEBA-4989-952D-C35410590F83}">
      <formula1>"Data,ChkBox"</formula1>
    </dataValidation>
    <dataValidation type="list" allowBlank="1" showInputMessage="1" showErrorMessage="1" sqref="JV2" xr:uid="{9896F63C-8DC5-4816-8EC5-B69B814F1989}">
      <formula1>"My age is 65 or above,Spouse age is 65 or above,I'm blind,Spouse is blind"</formula1>
    </dataValidation>
    <dataValidation type="list" allowBlank="1" showInputMessage="1" showErrorMessage="1" sqref="KC2" xr:uid="{F14B4899-4872-4FF2-AD1C-9709925EED5C}">
      <formula1>"No one else can Claim as dependent,I can Claim my spouse as dependent"</formula1>
    </dataValidation>
    <dataValidation type="list" allowBlank="1" showInputMessage="1" showErrorMessage="1" sqref="KF2" xr:uid="{E989C4E3-DE9B-440B-B190-01D1A452BED8}">
      <formula1>"I'm 65 or older,I'm legally blind,My spouse is legally"</formula1>
    </dataValidation>
    <dataValidation type="list" allowBlank="1" showInputMessage="1" showErrorMessage="1" sqref="KI2" xr:uid="{718FE380-D9B7-4675-8662-C25397A12C83}">
      <formula1>"No one else can claim as dependent,I can Claim my spouse as dependent"</formula1>
    </dataValidation>
    <dataValidation type="list" allowBlank="1" showInputMessage="1" showErrorMessage="1" sqref="KP2" xr:uid="{7454258E-C771-436E-A50B-CBA674442307}">
      <formula1>"Single,Head of Household,Married or Qualifying widow(er)"</formula1>
    </dataValidation>
    <dataValidation type="list" allowBlank="1" showInputMessage="1" showErrorMessage="1" sqref="KS2:KT2" xr:uid="{D969624D-A551-4AD3-A832-526A1525F4AB}">
      <formula1>"No,Yes and I’m under 65 years of age,Yes and I’m 65 years of age or over (or will be before next year)"</formula1>
    </dataValidation>
    <dataValidation type="list" allowBlank="1" showInputMessage="1" showErrorMessage="1" sqref="KW2" xr:uid="{937B2D8F-5214-4D12-92C1-6E08E1A0FDC2}">
      <formula1>"The Is Both Spouses field is required.,The Is Youeself field is required.,The Is Head Family field is required."</formula1>
    </dataValidation>
    <dataValidation type="list" allowBlank="1" showInputMessage="1" showErrorMessage="1" sqref="KY2" xr:uid="{57D808BA-A187-43A6-BD48-C93AA89A5D52}">
      <formula1>"Section 1,Section 2"</formula1>
    </dataValidation>
    <dataValidation type="list" allowBlank="1" showInputMessage="1" showErrorMessage="1" sqref="LA2" xr:uid="{C96F982E-3984-4D2B-84C5-2E905A6C2CD7}">
      <formula1>"0,1"</formula1>
    </dataValidation>
    <dataValidation type="list" allowBlank="1" showInputMessage="1" showErrorMessage="1" sqref="LE2" xr:uid="{2ACDA38D-F748-4EE6-B373-7377E50EAD20}">
      <formula1>"1,2,3,4,5,6"</formula1>
    </dataValidation>
    <dataValidation type="list" allowBlank="1" showInputMessage="1" showErrorMessage="1" sqref="LI2:LJ2" xr:uid="{D312A38A-9FFF-441A-935D-3490F0741702}">
      <formula1>"Single or Married filling Separately,Married filling jointly or (Qualifying widow(er)),Head of household"</formula1>
    </dataValidation>
    <dataValidation type="list" allowBlank="1" showInputMessage="1" showErrorMessage="1" sqref="LK2" xr:uid="{EC9EC713-E9C7-427F-81DE-6F079FE53131}">
      <formula1>"'0.5%,'1.0%,'1.5%,'2.0%,'2.5%,'3.0%,'3.5%"</formula1>
    </dataValidation>
    <dataValidation type="list" allowBlank="1" showInputMessage="1" showErrorMessage="1" sqref="LM2:LN2 MP2:MR2 NH2:NI2 NZ2:OA2 ON2:OP2" xr:uid="{1084C22B-8E66-4401-B7DD-C93B16F06A73}">
      <formula1>"'Yes,'No"</formula1>
    </dataValidation>
    <dataValidation type="list" allowBlank="1" showInputMessage="1" showErrorMessage="1" sqref="LP2" xr:uid="{BB6B1B10-F212-47E8-ADC0-79E64B50E508}">
      <formula1>"I'm 65 or older,I'm legally blind,My spouse is 65 orolder,My spouse is blind"</formula1>
    </dataValidation>
    <dataValidation type="list" allowBlank="1" showInputMessage="1" showErrorMessage="1" sqref="LZ2" xr:uid="{A1B54B42-C3B4-4329-BF92-6AB2F82B1E62}">
      <formula1>"A Michigan income tax liability is not expected this year,Wages are exempt from withholding.,Permanent home (domicile) is located in the Renaissance Zone"</formula1>
    </dataValidation>
    <dataValidation type="list" allowBlank="1" showInputMessage="1" showErrorMessage="1" sqref="MC2" xr:uid="{75CC2F60-1CFA-4ED2-A010-3408E3C0A8C9}">
      <formula1>"Exemption for yourself,Exemption for your spouse"</formula1>
    </dataValidation>
    <dataValidation type="list" allowBlank="1" showInputMessage="1" showErrorMessage="1" sqref="MF2" xr:uid="{C60CE941-AAD3-4EA1-978E-EED1626D3D08}">
      <formula1>"Single or Married Spouse Works or Married Filing Separate,Married (Spouse does not work),Head of Household"</formula1>
    </dataValidation>
    <dataValidation type="list" allowBlank="1" showInputMessage="1" showErrorMessage="1" sqref="MK2" xr:uid="{68DE8518-C1A9-489D-8D64-18DE3AC53451}">
      <formula1>"A,B,C,D,E,F"</formula1>
    </dataValidation>
    <dataValidation type="list" allowBlank="1" showInputMessage="1" showErrorMessage="1" sqref="MO2" xr:uid="{44E0186D-FC68-48FA-8FCC-95243BE7819D}">
      <formula1>"Single,Joint"</formula1>
    </dataValidation>
    <dataValidation type="list" allowBlank="1" showInputMessage="1" showErrorMessage="1" sqref="MX2" xr:uid="{2F1BA898-A249-4D1B-A409-5090D3BBB312}">
      <formula1>"The Is W4 CertExmpt Witholding field is required.,The I certify that I am not subject to Virginia withholding. l meet the conditions set forth in the instructions field is required."</formula1>
    </dataValidation>
    <dataValidation type="list" allowBlank="1" showInputMessage="1" showErrorMessage="1" sqref="MY2:MZ2" xr:uid="{BC4CFF69-6ABA-43C7-8BC3-68F23C068AF0}">
      <formula1>"Kentucky income tax liability is not expected this year (see instructions),You qualify for the Fort Campbell Exemption Certificate. I am a resident of,You qualify for the nonresident military spouse exemption"</formula1>
    </dataValidation>
    <dataValidation type="list" allowBlank="1" showInputMessage="1" showErrorMessage="1" sqref="NM2" xr:uid="{07944D35-FDD2-449D-802E-32AAE3A2112B}">
      <formula1>"Claim neither yourself nor your spouse,Claim yourself,Claim yourself and your spouse"</formula1>
    </dataValidation>
    <dataValidation type="list" allowBlank="1" showInputMessage="1" showErrorMessage="1" sqref="NP2" xr:uid="{14265538-E689-40D9-A432-76449FE6A48C}">
      <formula1>"2,1,0"</formula1>
    </dataValidation>
    <dataValidation type="list" allowBlank="1" showInputMessage="1" showErrorMessage="1" sqref="NQ2" xr:uid="{8E7BD6DA-6D35-4807-9FD3-7D626420E0DA}">
      <formula1>"M,H, ,"</formula1>
    </dataValidation>
    <dataValidation type="list" allowBlank="1" showInputMessage="1" showErrorMessage="1" sqref="NT2" xr:uid="{1F53E55C-BFDD-4715-B6AA-823072DDD7AC}">
      <formula1>"Single,Married/domestic partners filing jointly/qualifying widow(er) with dependent child,Married filing separately,Head of household,Married/domestic partners filing separately on same return"</formula1>
    </dataValidation>
    <dataValidation type="list" allowBlank="1" showInputMessage="1" showErrorMessage="1" sqref="NV2:NW2" xr:uid="{D0828CD0-CEE3-412D-B42B-84C2AE911A36}">
      <formula1>"Myself, I'm filling as a head of household,I'm 65 or over,I'm blind,My spouse/registered domestic partner if filing jointly,Married/registered domestic partners filing jointly and my spouse/registered domestic partner is 65 or over"</formula1>
    </dataValidation>
    <dataValidation type="list" allowBlank="1" showInputMessage="1" showErrorMessage="1" sqref="OD2" xr:uid="{28ADB373-EA70-4686-8E31-46F14729528D}">
      <formula1>"Single,Married Filing Jointly or Qualifying Widow(er)"</formula1>
    </dataValidation>
    <dataValidation type="list" allowBlank="1" showInputMessage="1" showErrorMessage="1" sqref="OV2:OW2 PI2" xr:uid="{B8AA6AA1-32C7-4AD2-80E6-022E36858AA2}">
      <formula1>"Yes,No"</formula1>
    </dataValidation>
    <dataValidation type="list" allowBlank="1" showInputMessage="1" showErrorMessage="1" sqref="PA2" xr:uid="{3391AA9C-D291-4620-A3A2-ED396D7A7BB5}">
      <formula1>"Single,Married"</formula1>
    </dataValidation>
    <dataValidation type="list" allowBlank="1" showInputMessage="1" showErrorMessage="1" sqref="PL2" xr:uid="{2FF67168-493A-4828-8A1A-7FAF8764EA36}">
      <formula1>"0,1,2"</formula1>
    </dataValidation>
    <dataValidation type="list" allowBlank="1" showInputMessage="1" showErrorMessage="1" sqref="PV2" xr:uid="{1A119422-8ACF-49F3-A408-0008685FF392}">
      <formula1>"0,1,2,3,4,5"</formula1>
    </dataValidation>
    <dataValidation type="list" allowBlank="1" showInputMessage="1" showErrorMessage="1" sqref="PY2" xr:uid="{E7A6137A-9C70-40AD-ADC3-B2FB27CA1673}">
      <formula1>"1,2,3,4"</formula1>
    </dataValidation>
    <dataValidation type="list" allowBlank="1" showInputMessage="1" showErrorMessage="1" sqref="QO2" xr:uid="{97F0E1E6-246A-4239-BDB8-644399259318}">
      <formula1>"1,2,3,4,0"</formula1>
    </dataValidation>
    <dataValidation type="list" allowBlank="1" showInputMessage="1" showErrorMessage="1" sqref="HO2 HE17" xr:uid="{A2F22649-57FC-4727-B5D3-777A46E5A3C9}">
      <formula1>" Pay by Check send to below address,Direct Deposit To Bank,Pay Card ()"</formula1>
    </dataValidation>
    <dataValidation type="list" allowBlank="1" showInputMessage="1" showErrorMessage="1" sqref="GL2" xr:uid="{28C8C163-0C79-48E4-ADCB-A09F02278F7A}">
      <formula1>"I did not use a preparor or translator,A preparer(s) and/or translator(s) assisted the employee in completing the Section 1."</formula1>
    </dataValidation>
  </dataValidations>
  <hyperlinks>
    <hyperlink ref="BQ2" r:id="rId1" display="Sowmyaak@lancesoft.com" xr:uid="{375C7808-978A-4A7E-83E4-2B5B96CF3F44}"/>
    <hyperlink ref="W2" r:id="rId2" xr:uid="{701CFE3E-2443-4A29-8C79-E507A084314A}"/>
    <hyperlink ref="L2" r:id="rId3" xr:uid="{E9BC5045-5668-498B-BF3A-A75EC20F05F2}"/>
    <hyperlink ref="C2" r:id="rId4" xr:uid="{5E70721A-F45F-4EFB-8DC3-8DB6EF901D15}"/>
    <hyperlink ref="B2" r:id="rId5" xr:uid="{046C338E-1115-4512-A8DE-AFC7F82223A7}"/>
    <hyperlink ref="D2" r:id="rId6" xr:uid="{26E8A770-F477-416D-A4CF-2CDD069F47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278A0-249C-4B29-9931-A2345CC818CE}">
  <dimension ref="A1:IC19"/>
  <sheetViews>
    <sheetView workbookViewId="0">
      <selection activeCell="B7" sqref="B7"/>
    </sheetView>
  </sheetViews>
  <sheetFormatPr defaultRowHeight="15" x14ac:dyDescent="0.25"/>
  <sheetData>
    <row r="1" spans="1:237" x14ac:dyDescent="0.25">
      <c r="A1" s="8" t="s">
        <v>360</v>
      </c>
      <c r="B1" s="8"/>
      <c r="C1" s="9"/>
      <c r="D1" s="9"/>
      <c r="E1" s="8" t="s">
        <v>467</v>
      </c>
      <c r="F1" s="8" t="s">
        <v>233</v>
      </c>
      <c r="G1" s="8" t="s">
        <v>486</v>
      </c>
      <c r="H1" s="8" t="s">
        <v>485</v>
      </c>
      <c r="I1" s="8" t="s">
        <v>235</v>
      </c>
      <c r="J1" s="8" t="s">
        <v>304</v>
      </c>
      <c r="K1" s="8">
        <v>75007</v>
      </c>
      <c r="L1" s="9" t="s">
        <v>236</v>
      </c>
      <c r="M1" s="8" t="s">
        <v>237</v>
      </c>
      <c r="N1" s="8" t="s">
        <v>238</v>
      </c>
      <c r="O1" s="8" t="s">
        <v>239</v>
      </c>
      <c r="P1" s="8" t="s">
        <v>240</v>
      </c>
      <c r="Q1" s="8" t="s">
        <v>552</v>
      </c>
      <c r="R1" s="8" t="s">
        <v>241</v>
      </c>
      <c r="S1" s="8" t="s">
        <v>242</v>
      </c>
      <c r="T1" s="8" t="s">
        <v>238</v>
      </c>
      <c r="U1" s="8" t="s">
        <v>68</v>
      </c>
      <c r="V1" s="8" t="s">
        <v>243</v>
      </c>
      <c r="W1" s="9" t="s">
        <v>244</v>
      </c>
      <c r="X1" s="8" t="s">
        <v>245</v>
      </c>
      <c r="Y1" s="10" t="s">
        <v>246</v>
      </c>
      <c r="Z1" s="10" t="s">
        <v>246</v>
      </c>
      <c r="AA1" s="10" t="s">
        <v>246</v>
      </c>
      <c r="AB1" s="10" t="s">
        <v>246</v>
      </c>
      <c r="AC1" s="8" t="s">
        <v>247</v>
      </c>
      <c r="AD1" s="8" t="s">
        <v>248</v>
      </c>
      <c r="AE1" s="8" t="s">
        <v>550</v>
      </c>
      <c r="AF1" s="11" t="s">
        <v>249</v>
      </c>
      <c r="AG1" s="8" t="s">
        <v>514</v>
      </c>
      <c r="AH1" s="8" t="s">
        <v>251</v>
      </c>
      <c r="AI1" s="12" t="s">
        <v>553</v>
      </c>
      <c r="AJ1" s="13" t="s">
        <v>507</v>
      </c>
      <c r="AK1" s="12" t="s">
        <v>553</v>
      </c>
      <c r="AL1" s="8" t="s">
        <v>253</v>
      </c>
      <c r="AM1" s="14" t="s">
        <v>487</v>
      </c>
      <c r="AN1" s="15" t="s">
        <v>488</v>
      </c>
      <c r="AO1" s="15" t="s">
        <v>254</v>
      </c>
      <c r="AP1" s="14" t="s">
        <v>255</v>
      </c>
      <c r="AQ1" s="14" t="s">
        <v>256</v>
      </c>
      <c r="AR1" s="14" t="s">
        <v>256</v>
      </c>
      <c r="AS1" s="8" t="s">
        <v>493</v>
      </c>
      <c r="AT1" s="8" t="s">
        <v>494</v>
      </c>
      <c r="AU1" s="8" t="str">
        <f t="shared" ref="AU1:AU19" si="0">CONCATENATE(AS1," ",AT1)</f>
        <v>Binny Max</v>
      </c>
      <c r="AV1" s="15" t="s">
        <v>489</v>
      </c>
      <c r="AW1" s="8" t="s">
        <v>259</v>
      </c>
      <c r="AX1" s="14" t="s">
        <v>260</v>
      </c>
      <c r="AY1" s="14" t="s">
        <v>261</v>
      </c>
      <c r="AZ1" s="8" t="s">
        <v>259</v>
      </c>
      <c r="BA1" s="14" t="s">
        <v>262</v>
      </c>
      <c r="BB1" s="14" t="s">
        <v>263</v>
      </c>
      <c r="BC1" s="8" t="s">
        <v>264</v>
      </c>
      <c r="BD1" s="8" t="s">
        <v>264</v>
      </c>
      <c r="BE1" s="8" t="s">
        <v>490</v>
      </c>
      <c r="BF1" s="8" t="s">
        <v>265</v>
      </c>
      <c r="BG1" s="8" t="s">
        <v>235</v>
      </c>
      <c r="BH1" s="8" t="s">
        <v>266</v>
      </c>
      <c r="BI1" s="14">
        <v>75901</v>
      </c>
      <c r="BJ1" s="8" t="str">
        <f t="shared" ref="BJ1:BJ19" si="1">BD1</f>
        <v>Office Address</v>
      </c>
      <c r="BK1" s="8" t="s">
        <v>267</v>
      </c>
      <c r="BL1" s="12" t="s">
        <v>550</v>
      </c>
      <c r="BM1" s="8" t="s">
        <v>550</v>
      </c>
      <c r="BN1" s="8" t="s">
        <v>268</v>
      </c>
      <c r="BO1" s="16" t="s">
        <v>409</v>
      </c>
      <c r="BP1" s="16" t="s">
        <v>408</v>
      </c>
      <c r="BQ1" s="9" t="str">
        <f t="shared" ref="BQ1:BQ19" si="2">CONCATENATE(BO1,BP1,"@lancesoft.com")</f>
        <v>DeirdreM@lancesoft.com</v>
      </c>
      <c r="BR1" s="14" t="s">
        <v>361</v>
      </c>
      <c r="BS1" s="24" t="s">
        <v>433</v>
      </c>
      <c r="BT1" s="14" t="s">
        <v>270</v>
      </c>
      <c r="BU1" s="8" t="s">
        <v>529</v>
      </c>
      <c r="BV1" s="8">
        <v>77511</v>
      </c>
      <c r="BW1" s="8" t="s">
        <v>235</v>
      </c>
      <c r="BX1" s="8" t="s">
        <v>558</v>
      </c>
      <c r="BY1" s="8" t="s">
        <v>272</v>
      </c>
      <c r="BZ1" s="8" t="s">
        <v>273</v>
      </c>
      <c r="CA1" s="8" t="s">
        <v>274</v>
      </c>
      <c r="CB1" s="14" t="s">
        <v>263</v>
      </c>
      <c r="CC1" s="14" t="s">
        <v>275</v>
      </c>
      <c r="CD1" s="8" t="s">
        <v>276</v>
      </c>
      <c r="CE1" s="8" t="s">
        <v>277</v>
      </c>
      <c r="CF1" s="8" t="s">
        <v>278</v>
      </c>
      <c r="CG1" s="8" t="s">
        <v>279</v>
      </c>
      <c r="CH1" s="8" t="s">
        <v>280</v>
      </c>
      <c r="CI1" s="8" t="str">
        <f t="shared" ref="CI1:CI19" si="3">CH1</f>
        <v>Technology</v>
      </c>
      <c r="CJ1" s="15" t="s">
        <v>492</v>
      </c>
      <c r="CK1" s="15" t="s">
        <v>491</v>
      </c>
      <c r="CL1" s="15" t="s">
        <v>281</v>
      </c>
      <c r="CM1" s="14" t="s">
        <v>550</v>
      </c>
      <c r="CN1" s="14" t="s">
        <v>552</v>
      </c>
      <c r="CO1" s="16" t="s">
        <v>259</v>
      </c>
      <c r="CP1" s="16" t="s">
        <v>259</v>
      </c>
      <c r="CQ1" s="16" t="s">
        <v>259</v>
      </c>
      <c r="CR1" s="17" t="s">
        <v>282</v>
      </c>
      <c r="CS1" s="17" t="s">
        <v>256</v>
      </c>
      <c r="CT1" s="14" t="str">
        <f t="shared" ref="CT1:CT19" si="4">BR1</f>
        <v>3009242002</v>
      </c>
      <c r="CU1" s="14" t="s">
        <v>283</v>
      </c>
      <c r="CV1" s="14" t="s">
        <v>284</v>
      </c>
      <c r="CW1" s="14" t="s">
        <v>285</v>
      </c>
      <c r="CX1" s="8" t="s">
        <v>286</v>
      </c>
      <c r="CY1" s="8" t="s">
        <v>287</v>
      </c>
      <c r="CZ1" s="18" t="s">
        <v>530</v>
      </c>
      <c r="DA1" s="14" t="s">
        <v>288</v>
      </c>
      <c r="DB1" s="8" t="s">
        <v>362</v>
      </c>
      <c r="DC1" s="8" t="s">
        <v>290</v>
      </c>
      <c r="DD1" s="8" t="s">
        <v>235</v>
      </c>
      <c r="DE1" s="14" t="s">
        <v>363</v>
      </c>
      <c r="DF1" s="14" t="s">
        <v>557</v>
      </c>
      <c r="DG1" s="14" t="s">
        <v>293</v>
      </c>
      <c r="DH1" s="8" t="s">
        <v>294</v>
      </c>
      <c r="DI1" s="14" t="s">
        <v>295</v>
      </c>
      <c r="DJ1" s="15" t="s">
        <v>296</v>
      </c>
      <c r="DK1" s="15" t="s">
        <v>297</v>
      </c>
      <c r="DL1" s="19" t="s">
        <v>242</v>
      </c>
      <c r="DM1" s="15" t="s">
        <v>238</v>
      </c>
      <c r="DN1" s="15" t="s">
        <v>238</v>
      </c>
      <c r="DO1" s="15" t="s">
        <v>239</v>
      </c>
      <c r="DP1" s="14" t="s">
        <v>263</v>
      </c>
      <c r="DQ1" s="14" t="str">
        <f t="shared" ref="DQ1:DQ19" si="5">CV1</f>
        <v>90</v>
      </c>
      <c r="DR1" s="14">
        <v>195</v>
      </c>
      <c r="DS1" s="14">
        <v>260</v>
      </c>
      <c r="DT1" s="14">
        <v>110</v>
      </c>
      <c r="DU1" s="14" t="s">
        <v>298</v>
      </c>
      <c r="DV1" s="8" t="s">
        <v>299</v>
      </c>
      <c r="DW1" s="17" t="s">
        <v>364</v>
      </c>
      <c r="DX1" s="17" t="s">
        <v>301</v>
      </c>
      <c r="DY1" s="17" t="str">
        <f t="shared" ref="DY1:DY19" si="6">DW1</f>
        <v>40</v>
      </c>
      <c r="DZ1" s="8" t="str">
        <f t="shared" ref="DZ1:DZ19" si="7">CO1</f>
        <v>Hourly</v>
      </c>
      <c r="EA1" s="14" t="str">
        <f t="shared" ref="EA1:EA19" si="8">CS1</f>
        <v>10</v>
      </c>
      <c r="EB1" s="8" t="s">
        <v>302</v>
      </c>
      <c r="EC1" s="8" t="s">
        <v>303</v>
      </c>
      <c r="ED1" s="8" t="str">
        <f t="shared" ref="ED1:ED19" si="9">CONCATENATE(EB1," ",EC1)</f>
        <v>Alex f</v>
      </c>
      <c r="EE1" s="8" t="s">
        <v>304</v>
      </c>
      <c r="EF1" s="8" t="s">
        <v>305</v>
      </c>
      <c r="EG1" s="8" t="s">
        <v>306</v>
      </c>
      <c r="EH1" s="8" t="s">
        <v>307</v>
      </c>
      <c r="EI1" s="8">
        <v>76345</v>
      </c>
      <c r="EJ1" s="8" t="s">
        <v>307</v>
      </c>
      <c r="EK1" s="8">
        <v>100</v>
      </c>
      <c r="EL1" s="8" t="s">
        <v>308</v>
      </c>
      <c r="EM1" s="8" t="str">
        <f t="shared" ref="EM1:EM19" si="10">CONCATENATE("New Onboard:"," ",BO1," ",BP1)</f>
        <v>New Onboard: Deirdre M</v>
      </c>
      <c r="EN1" s="8" t="s">
        <v>309</v>
      </c>
      <c r="EO1" s="8" t="s">
        <v>310</v>
      </c>
      <c r="EP1" s="8" t="s">
        <v>311</v>
      </c>
      <c r="EQ1" s="8" t="s">
        <v>312</v>
      </c>
      <c r="ER1" s="8" t="s">
        <v>313</v>
      </c>
      <c r="ES1" s="8" t="str">
        <f t="shared" ref="ES1:ES19" si="11">ER1</f>
        <v>Lanceb1</v>
      </c>
      <c r="ET1" s="8" t="str">
        <f t="shared" ref="ET1:ET19" si="12">CZ1</f>
        <v>260053002</v>
      </c>
      <c r="EU1" s="8" t="str">
        <f t="shared" ref="EU1:EU19" si="13">DA1</f>
        <v>07/12/1988</v>
      </c>
      <c r="EV1" s="14" t="s">
        <v>314</v>
      </c>
      <c r="EW1" s="14" t="s">
        <v>315</v>
      </c>
      <c r="EX1" s="8" t="s">
        <v>316</v>
      </c>
      <c r="EY1" s="8" t="s">
        <v>317</v>
      </c>
      <c r="EZ1" s="14" t="s">
        <v>318</v>
      </c>
      <c r="FA1" s="8" t="s">
        <v>319</v>
      </c>
      <c r="FB1" s="8" t="s">
        <v>320</v>
      </c>
      <c r="FC1" s="8" t="s">
        <v>321</v>
      </c>
      <c r="FD1" s="14" t="s">
        <v>322</v>
      </c>
      <c r="FE1" s="14" t="s">
        <v>323</v>
      </c>
      <c r="FF1" s="14">
        <v>4000</v>
      </c>
      <c r="FG1" s="14">
        <v>2000</v>
      </c>
      <c r="FH1" s="14">
        <v>10000</v>
      </c>
      <c r="FI1" s="14">
        <v>1000</v>
      </c>
      <c r="FJ1" s="14">
        <v>5000</v>
      </c>
      <c r="FK1" s="14">
        <v>12950</v>
      </c>
      <c r="FL1" s="14" t="s">
        <v>324</v>
      </c>
      <c r="FM1" s="14" t="s">
        <v>325</v>
      </c>
      <c r="FN1" s="14" t="s">
        <v>272</v>
      </c>
      <c r="FO1" s="8" t="s">
        <v>326</v>
      </c>
      <c r="FP1" s="14" t="s">
        <v>327</v>
      </c>
      <c r="FQ1" s="8" t="s">
        <v>328</v>
      </c>
      <c r="FR1" s="14" t="s">
        <v>329</v>
      </c>
      <c r="FS1" s="8" t="s">
        <v>330</v>
      </c>
      <c r="FT1" s="8" t="s">
        <v>235</v>
      </c>
      <c r="FU1" s="20" t="s">
        <v>331</v>
      </c>
      <c r="FV1" s="11" t="s">
        <v>332</v>
      </c>
      <c r="FW1" s="11" t="s">
        <v>553</v>
      </c>
      <c r="FX1" s="10" t="s">
        <v>333</v>
      </c>
      <c r="FY1" s="11" t="s">
        <v>334</v>
      </c>
      <c r="FZ1" s="11" t="s">
        <v>235</v>
      </c>
      <c r="GA1" s="11" t="s">
        <v>335</v>
      </c>
      <c r="GB1" s="10" t="s">
        <v>336</v>
      </c>
      <c r="GC1" s="19" t="s">
        <v>337</v>
      </c>
      <c r="GD1" s="19" t="s">
        <v>338</v>
      </c>
      <c r="GE1" s="11" t="s">
        <v>339</v>
      </c>
      <c r="GF1" s="8" t="s">
        <v>340</v>
      </c>
      <c r="GG1" s="8" t="s">
        <v>341</v>
      </c>
      <c r="GH1" s="14" t="s">
        <v>342</v>
      </c>
      <c r="GI1" s="15" t="s">
        <v>343</v>
      </c>
      <c r="GJ1" s="15" t="s">
        <v>344</v>
      </c>
      <c r="GK1" s="15" t="s">
        <v>345</v>
      </c>
      <c r="GL1" s="21" t="s">
        <v>346</v>
      </c>
      <c r="GM1" s="21" t="s">
        <v>254</v>
      </c>
      <c r="GN1" s="21">
        <v>50</v>
      </c>
      <c r="GO1" s="21">
        <v>1</v>
      </c>
      <c r="GP1" s="21" t="s">
        <v>347</v>
      </c>
      <c r="GQ1" s="21">
        <v>3118</v>
      </c>
      <c r="GR1" s="21" t="s">
        <v>246</v>
      </c>
      <c r="GS1" s="21" t="s">
        <v>348</v>
      </c>
      <c r="GT1" s="21" t="s">
        <v>246</v>
      </c>
      <c r="GU1" s="21" t="s">
        <v>246</v>
      </c>
      <c r="GV1" s="21">
        <v>1</v>
      </c>
      <c r="GW1" s="21">
        <v>3</v>
      </c>
      <c r="GX1" s="21">
        <v>2</v>
      </c>
      <c r="GY1" s="21">
        <v>2</v>
      </c>
      <c r="GZ1" s="21">
        <v>0</v>
      </c>
      <c r="HA1" s="21" t="s">
        <v>323</v>
      </c>
      <c r="HB1" s="21" t="s">
        <v>349</v>
      </c>
      <c r="HC1" s="21" t="s">
        <v>350</v>
      </c>
      <c r="HD1" s="8" t="s">
        <v>351</v>
      </c>
      <c r="HE1" s="8" t="str">
        <f t="shared" ref="HE1:HE19" si="14">HD1</f>
        <v>RNB Bank</v>
      </c>
      <c r="HF1" s="14" t="s">
        <v>352</v>
      </c>
      <c r="HG1" s="8" t="str">
        <f t="shared" ref="HG1:HG19" si="15">HF1</f>
        <v>198475725652</v>
      </c>
      <c r="HH1" s="14" t="s">
        <v>353</v>
      </c>
      <c r="HI1" s="8" t="str">
        <f t="shared" ref="HI1:HI19" si="16">HH1</f>
        <v>216267546</v>
      </c>
      <c r="HJ1" s="8" t="s">
        <v>354</v>
      </c>
      <c r="HK1" s="8" t="str">
        <f t="shared" ref="HK1:HK19" si="17">HJ1</f>
        <v>Savings</v>
      </c>
      <c r="HL1" s="14" t="s">
        <v>355</v>
      </c>
      <c r="HM1" s="8" t="str">
        <f t="shared" ref="HM1:HM19" si="18">BQ1</f>
        <v>DeirdreM@lancesoft.com</v>
      </c>
      <c r="HN1" s="8" t="str">
        <f t="shared" ref="HN1:HN19" si="19">ES1</f>
        <v>Lanceb1</v>
      </c>
      <c r="HO1" s="8" t="str">
        <f t="shared" ref="HO1:HO19" si="20">CZ1</f>
        <v>260053002</v>
      </c>
      <c r="HP1" s="12" t="s">
        <v>356</v>
      </c>
      <c r="HQ1" s="12" t="s">
        <v>356</v>
      </c>
      <c r="HR1" s="8" t="s">
        <v>357</v>
      </c>
      <c r="HS1" s="8" t="s">
        <v>358</v>
      </c>
      <c r="HT1" s="8" t="s">
        <v>359</v>
      </c>
      <c r="HU1" s="8" t="s">
        <v>359</v>
      </c>
      <c r="HV1" s="14" t="s">
        <v>256</v>
      </c>
      <c r="HW1" s="14" t="s">
        <v>364</v>
      </c>
      <c r="HX1" s="14" t="s">
        <v>301</v>
      </c>
      <c r="HY1" s="14" t="str">
        <f t="shared" ref="HY1:HY19" si="21">CO1</f>
        <v>Hourly</v>
      </c>
      <c r="HZ1" s="14" t="s">
        <v>282</v>
      </c>
      <c r="IA1" s="14" t="str">
        <f t="shared" ref="IA1:IA19" si="22">HW1</f>
        <v>40</v>
      </c>
      <c r="IB1" s="8" t="str">
        <f t="shared" ref="IB1:IB19" si="23">CONCATENATE(BO1," ",BP1)</f>
        <v>Deirdre M</v>
      </c>
      <c r="IC1" s="8" t="s">
        <v>292</v>
      </c>
    </row>
    <row r="2" spans="1:237" x14ac:dyDescent="0.25">
      <c r="A2" s="8" t="s">
        <v>365</v>
      </c>
      <c r="B2" s="8"/>
      <c r="C2" s="9"/>
      <c r="D2" s="9"/>
      <c r="E2" s="8" t="s">
        <v>468</v>
      </c>
      <c r="F2" s="8" t="s">
        <v>233</v>
      </c>
      <c r="G2" s="8" t="s">
        <v>486</v>
      </c>
      <c r="H2" s="8" t="s">
        <v>485</v>
      </c>
      <c r="I2" s="8" t="s">
        <v>235</v>
      </c>
      <c r="J2" s="8" t="s">
        <v>304</v>
      </c>
      <c r="K2" s="8">
        <v>75008</v>
      </c>
      <c r="L2" s="9" t="s">
        <v>236</v>
      </c>
      <c r="M2" s="8" t="s">
        <v>237</v>
      </c>
      <c r="N2" s="8" t="s">
        <v>238</v>
      </c>
      <c r="O2" s="8" t="s">
        <v>239</v>
      </c>
      <c r="P2" s="8" t="s">
        <v>240</v>
      </c>
      <c r="Q2" s="8" t="s">
        <v>552</v>
      </c>
      <c r="R2" s="8" t="s">
        <v>241</v>
      </c>
      <c r="S2" s="8" t="s">
        <v>242</v>
      </c>
      <c r="T2" s="8" t="s">
        <v>238</v>
      </c>
      <c r="U2" s="8" t="s">
        <v>68</v>
      </c>
      <c r="V2" s="8" t="s">
        <v>243</v>
      </c>
      <c r="W2" s="9" t="s">
        <v>244</v>
      </c>
      <c r="X2" s="8" t="s">
        <v>245</v>
      </c>
      <c r="Y2" s="10" t="s">
        <v>246</v>
      </c>
      <c r="Z2" s="10" t="s">
        <v>246</v>
      </c>
      <c r="AA2" s="10" t="s">
        <v>246</v>
      </c>
      <c r="AB2" s="10" t="s">
        <v>246</v>
      </c>
      <c r="AC2" s="8" t="s">
        <v>247</v>
      </c>
      <c r="AD2" s="8" t="s">
        <v>248</v>
      </c>
      <c r="AE2" s="8" t="s">
        <v>550</v>
      </c>
      <c r="AF2" s="11" t="s">
        <v>249</v>
      </c>
      <c r="AG2" s="8" t="s">
        <v>250</v>
      </c>
      <c r="AH2" s="8" t="s">
        <v>251</v>
      </c>
      <c r="AI2" s="12" t="s">
        <v>554</v>
      </c>
      <c r="AJ2" s="13" t="s">
        <v>508</v>
      </c>
      <c r="AK2" s="12" t="s">
        <v>554</v>
      </c>
      <c r="AL2" s="8" t="s">
        <v>253</v>
      </c>
      <c r="AM2" s="14" t="s">
        <v>487</v>
      </c>
      <c r="AN2" s="15" t="s">
        <v>488</v>
      </c>
      <c r="AO2" s="15" t="s">
        <v>254</v>
      </c>
      <c r="AP2" s="14" t="s">
        <v>255</v>
      </c>
      <c r="AQ2" s="14" t="s">
        <v>256</v>
      </c>
      <c r="AR2" s="14" t="s">
        <v>256</v>
      </c>
      <c r="AS2" s="8" t="s">
        <v>257</v>
      </c>
      <c r="AT2" s="8" t="s">
        <v>258</v>
      </c>
      <c r="AU2" s="8" t="str">
        <f t="shared" si="0"/>
        <v>Aamir K</v>
      </c>
      <c r="AV2" s="15" t="s">
        <v>489</v>
      </c>
      <c r="AW2" s="8" t="s">
        <v>259</v>
      </c>
      <c r="AX2" s="14" t="s">
        <v>260</v>
      </c>
      <c r="AY2" s="14" t="s">
        <v>261</v>
      </c>
      <c r="AZ2" s="8" t="s">
        <v>259</v>
      </c>
      <c r="BA2" s="14" t="s">
        <v>262</v>
      </c>
      <c r="BB2" s="14" t="s">
        <v>263</v>
      </c>
      <c r="BC2" s="8" t="s">
        <v>264</v>
      </c>
      <c r="BD2" s="8" t="s">
        <v>264</v>
      </c>
      <c r="BE2" s="8" t="s">
        <v>490</v>
      </c>
      <c r="BF2" s="8" t="s">
        <v>265</v>
      </c>
      <c r="BG2" s="8" t="s">
        <v>235</v>
      </c>
      <c r="BH2" s="8" t="s">
        <v>266</v>
      </c>
      <c r="BI2" s="14">
        <v>75901</v>
      </c>
      <c r="BJ2" s="8" t="str">
        <f t="shared" si="1"/>
        <v>Office Address</v>
      </c>
      <c r="BK2" s="8" t="s">
        <v>267</v>
      </c>
      <c r="BL2" s="12" t="s">
        <v>550</v>
      </c>
      <c r="BM2" s="8" t="s">
        <v>550</v>
      </c>
      <c r="BN2" s="8" t="s">
        <v>268</v>
      </c>
      <c r="BO2" s="16" t="s">
        <v>410</v>
      </c>
      <c r="BP2" s="16" t="s">
        <v>411</v>
      </c>
      <c r="BQ2" s="9" t="str">
        <f t="shared" si="2"/>
        <v>AvaColeman@lancesoft.com</v>
      </c>
      <c r="BR2" s="14" t="s">
        <v>366</v>
      </c>
      <c r="BS2" s="24" t="s">
        <v>434</v>
      </c>
      <c r="BT2" s="14" t="s">
        <v>270</v>
      </c>
      <c r="BU2" s="22" t="s">
        <v>367</v>
      </c>
      <c r="BV2" s="8">
        <v>77512</v>
      </c>
      <c r="BW2" s="8" t="s">
        <v>235</v>
      </c>
      <c r="BX2" s="8" t="s">
        <v>558</v>
      </c>
      <c r="BY2" s="8" t="s">
        <v>272</v>
      </c>
      <c r="BZ2" s="8" t="s">
        <v>273</v>
      </c>
      <c r="CA2" s="8" t="s">
        <v>274</v>
      </c>
      <c r="CB2" s="14" t="s">
        <v>263</v>
      </c>
      <c r="CC2" s="14" t="s">
        <v>275</v>
      </c>
      <c r="CD2" s="8" t="s">
        <v>276</v>
      </c>
      <c r="CE2" s="8" t="s">
        <v>277</v>
      </c>
      <c r="CF2" s="8" t="s">
        <v>278</v>
      </c>
      <c r="CG2" s="8" t="s">
        <v>279</v>
      </c>
      <c r="CH2" s="8" t="s">
        <v>280</v>
      </c>
      <c r="CI2" s="8" t="str">
        <f t="shared" si="3"/>
        <v>Technology</v>
      </c>
      <c r="CJ2" s="15" t="s">
        <v>492</v>
      </c>
      <c r="CK2" s="15" t="s">
        <v>491</v>
      </c>
      <c r="CL2" s="15" t="s">
        <v>281</v>
      </c>
      <c r="CM2" s="14" t="s">
        <v>550</v>
      </c>
      <c r="CN2" s="14" t="s">
        <v>552</v>
      </c>
      <c r="CO2" s="16" t="s">
        <v>259</v>
      </c>
      <c r="CP2" s="16" t="s">
        <v>259</v>
      </c>
      <c r="CQ2" s="16" t="s">
        <v>259</v>
      </c>
      <c r="CR2" s="17" t="s">
        <v>282</v>
      </c>
      <c r="CS2" s="17" t="s">
        <v>368</v>
      </c>
      <c r="CT2" s="14" t="str">
        <f t="shared" si="4"/>
        <v>3009242003</v>
      </c>
      <c r="CU2" s="14" t="s">
        <v>283</v>
      </c>
      <c r="CV2" s="14" t="s">
        <v>284</v>
      </c>
      <c r="CW2" s="14" t="s">
        <v>285</v>
      </c>
      <c r="CX2" s="8" t="s">
        <v>286</v>
      </c>
      <c r="CY2" s="8" t="s">
        <v>287</v>
      </c>
      <c r="CZ2" s="18" t="s">
        <v>531</v>
      </c>
      <c r="DA2" s="14" t="s">
        <v>288</v>
      </c>
      <c r="DB2" s="8" t="s">
        <v>369</v>
      </c>
      <c r="DC2" s="8" t="s">
        <v>290</v>
      </c>
      <c r="DD2" s="8" t="s">
        <v>235</v>
      </c>
      <c r="DE2" s="14" t="s">
        <v>291</v>
      </c>
      <c r="DF2" s="14" t="s">
        <v>556</v>
      </c>
      <c r="DG2" s="14" t="s">
        <v>293</v>
      </c>
      <c r="DH2" s="8" t="s">
        <v>294</v>
      </c>
      <c r="DI2" s="14" t="s">
        <v>295</v>
      </c>
      <c r="DJ2" s="15" t="s">
        <v>296</v>
      </c>
      <c r="DK2" s="15" t="s">
        <v>297</v>
      </c>
      <c r="DL2" s="19" t="s">
        <v>242</v>
      </c>
      <c r="DM2" s="15" t="s">
        <v>238</v>
      </c>
      <c r="DN2" s="15" t="s">
        <v>238</v>
      </c>
      <c r="DO2" s="15" t="s">
        <v>239</v>
      </c>
      <c r="DP2" s="14" t="s">
        <v>263</v>
      </c>
      <c r="DQ2" s="14" t="str">
        <f t="shared" si="5"/>
        <v>90</v>
      </c>
      <c r="DR2" s="14">
        <v>195</v>
      </c>
      <c r="DS2" s="14">
        <v>260</v>
      </c>
      <c r="DT2" s="14">
        <v>110</v>
      </c>
      <c r="DU2" s="14" t="s">
        <v>298</v>
      </c>
      <c r="DV2" s="8" t="s">
        <v>299</v>
      </c>
      <c r="DW2" s="17" t="s">
        <v>370</v>
      </c>
      <c r="DX2" s="17" t="s">
        <v>371</v>
      </c>
      <c r="DY2" s="17" t="str">
        <f t="shared" si="6"/>
        <v>45</v>
      </c>
      <c r="DZ2" s="8" t="str">
        <f t="shared" si="7"/>
        <v>Hourly</v>
      </c>
      <c r="EA2" s="14" t="str">
        <f t="shared" si="8"/>
        <v>15</v>
      </c>
      <c r="EB2" s="8" t="s">
        <v>302</v>
      </c>
      <c r="EC2" s="8" t="s">
        <v>303</v>
      </c>
      <c r="ED2" s="8" t="str">
        <f t="shared" si="9"/>
        <v>Alex f</v>
      </c>
      <c r="EE2" s="8" t="s">
        <v>304</v>
      </c>
      <c r="EF2" s="8" t="s">
        <v>305</v>
      </c>
      <c r="EG2" s="8" t="s">
        <v>306</v>
      </c>
      <c r="EH2" s="8" t="s">
        <v>307</v>
      </c>
      <c r="EI2" s="8">
        <v>76345</v>
      </c>
      <c r="EJ2" s="8" t="s">
        <v>307</v>
      </c>
      <c r="EK2" s="8">
        <v>100</v>
      </c>
      <c r="EL2" s="8" t="s">
        <v>308</v>
      </c>
      <c r="EM2" s="8" t="str">
        <f t="shared" si="10"/>
        <v>New Onboard: Ava Coleman</v>
      </c>
      <c r="EN2" s="8" t="s">
        <v>309</v>
      </c>
      <c r="EO2" s="8" t="s">
        <v>310</v>
      </c>
      <c r="EP2" s="8" t="s">
        <v>311</v>
      </c>
      <c r="EQ2" s="8" t="s">
        <v>312</v>
      </c>
      <c r="ER2" s="8" t="s">
        <v>313</v>
      </c>
      <c r="ES2" s="8" t="str">
        <f t="shared" si="11"/>
        <v>Lanceb1</v>
      </c>
      <c r="ET2" s="8" t="str">
        <f t="shared" si="12"/>
        <v>260053003</v>
      </c>
      <c r="EU2" s="8" t="str">
        <f t="shared" si="13"/>
        <v>07/12/1988</v>
      </c>
      <c r="EV2" s="14" t="s">
        <v>314</v>
      </c>
      <c r="EW2" s="14" t="s">
        <v>315</v>
      </c>
      <c r="EX2" s="8" t="s">
        <v>316</v>
      </c>
      <c r="EY2" s="8" t="s">
        <v>317</v>
      </c>
      <c r="EZ2" s="14" t="s">
        <v>318</v>
      </c>
      <c r="FA2" s="8" t="s">
        <v>319</v>
      </c>
      <c r="FB2" s="8" t="s">
        <v>320</v>
      </c>
      <c r="FC2" s="8" t="s">
        <v>321</v>
      </c>
      <c r="FD2" s="14" t="s">
        <v>322</v>
      </c>
      <c r="FE2" s="14" t="s">
        <v>323</v>
      </c>
      <c r="FF2" s="14">
        <v>4000</v>
      </c>
      <c r="FG2" s="14">
        <v>2000</v>
      </c>
      <c r="FH2" s="14">
        <v>10000</v>
      </c>
      <c r="FI2" s="14">
        <v>1000</v>
      </c>
      <c r="FJ2" s="14">
        <v>5000</v>
      </c>
      <c r="FK2" s="14">
        <v>12950</v>
      </c>
      <c r="FL2" s="14" t="s">
        <v>324</v>
      </c>
      <c r="FM2" s="14" t="s">
        <v>325</v>
      </c>
      <c r="FN2" s="14" t="s">
        <v>272</v>
      </c>
      <c r="FO2" s="8" t="s">
        <v>326</v>
      </c>
      <c r="FP2" s="14" t="s">
        <v>327</v>
      </c>
      <c r="FQ2" s="8" t="s">
        <v>328</v>
      </c>
      <c r="FR2" s="14" t="s">
        <v>329</v>
      </c>
      <c r="FS2" s="8" t="s">
        <v>330</v>
      </c>
      <c r="FT2" s="8" t="s">
        <v>235</v>
      </c>
      <c r="FU2" s="20" t="s">
        <v>331</v>
      </c>
      <c r="FV2" s="11" t="s">
        <v>332</v>
      </c>
      <c r="FW2" s="11" t="s">
        <v>553</v>
      </c>
      <c r="FX2" s="10" t="s">
        <v>333</v>
      </c>
      <c r="FY2" s="11" t="s">
        <v>334</v>
      </c>
      <c r="FZ2" s="11" t="s">
        <v>235</v>
      </c>
      <c r="GA2" s="11" t="s">
        <v>335</v>
      </c>
      <c r="GB2" s="10" t="s">
        <v>336</v>
      </c>
      <c r="GC2" s="19" t="s">
        <v>337</v>
      </c>
      <c r="GD2" s="19" t="s">
        <v>338</v>
      </c>
      <c r="GE2" s="11" t="s">
        <v>339</v>
      </c>
      <c r="GF2" s="8" t="s">
        <v>340</v>
      </c>
      <c r="GG2" s="8" t="s">
        <v>341</v>
      </c>
      <c r="GH2" s="14" t="s">
        <v>342</v>
      </c>
      <c r="GI2" s="15" t="s">
        <v>343</v>
      </c>
      <c r="GJ2" s="15" t="s">
        <v>344</v>
      </c>
      <c r="GK2" s="15" t="s">
        <v>345</v>
      </c>
      <c r="GL2" s="21" t="s">
        <v>346</v>
      </c>
      <c r="GM2" s="21" t="s">
        <v>254</v>
      </c>
      <c r="GN2" s="21">
        <v>50</v>
      </c>
      <c r="GO2" s="21">
        <v>1</v>
      </c>
      <c r="GP2" s="21" t="s">
        <v>347</v>
      </c>
      <c r="GQ2" s="21">
        <v>3118</v>
      </c>
      <c r="GR2" s="21" t="s">
        <v>246</v>
      </c>
      <c r="GS2" s="21" t="s">
        <v>348</v>
      </c>
      <c r="GT2" s="21" t="s">
        <v>246</v>
      </c>
      <c r="GU2" s="21" t="s">
        <v>246</v>
      </c>
      <c r="GV2" s="21">
        <v>1</v>
      </c>
      <c r="GW2" s="21">
        <v>3</v>
      </c>
      <c r="GX2" s="21">
        <v>2</v>
      </c>
      <c r="GY2" s="21">
        <v>2</v>
      </c>
      <c r="GZ2" s="21">
        <v>0</v>
      </c>
      <c r="HA2" s="21" t="s">
        <v>323</v>
      </c>
      <c r="HB2" s="21" t="s">
        <v>349</v>
      </c>
      <c r="HC2" s="21" t="s">
        <v>350</v>
      </c>
      <c r="HD2" s="8" t="s">
        <v>351</v>
      </c>
      <c r="HE2" s="8" t="str">
        <f t="shared" si="14"/>
        <v>RNB Bank</v>
      </c>
      <c r="HF2" s="14" t="s">
        <v>352</v>
      </c>
      <c r="HG2" s="8" t="str">
        <f t="shared" si="15"/>
        <v>198475725652</v>
      </c>
      <c r="HH2" s="14" t="s">
        <v>353</v>
      </c>
      <c r="HI2" s="8" t="str">
        <f t="shared" si="16"/>
        <v>216267546</v>
      </c>
      <c r="HJ2" s="8" t="s">
        <v>354</v>
      </c>
      <c r="HK2" s="8" t="str">
        <f t="shared" si="17"/>
        <v>Savings</v>
      </c>
      <c r="HL2" s="14" t="s">
        <v>355</v>
      </c>
      <c r="HM2" s="8" t="str">
        <f t="shared" si="18"/>
        <v>AvaColeman@lancesoft.com</v>
      </c>
      <c r="HN2" s="8" t="str">
        <f t="shared" si="19"/>
        <v>Lanceb1</v>
      </c>
      <c r="HO2" s="8" t="str">
        <f t="shared" si="20"/>
        <v>260053003</v>
      </c>
      <c r="HP2" s="12" t="s">
        <v>356</v>
      </c>
      <c r="HQ2" s="12" t="s">
        <v>356</v>
      </c>
      <c r="HR2" s="8" t="s">
        <v>357</v>
      </c>
      <c r="HS2" s="8" t="s">
        <v>358</v>
      </c>
      <c r="HT2" s="8" t="s">
        <v>359</v>
      </c>
      <c r="HU2" s="8" t="s">
        <v>359</v>
      </c>
      <c r="HV2" s="14" t="s">
        <v>368</v>
      </c>
      <c r="HW2" s="14" t="s">
        <v>370</v>
      </c>
      <c r="HX2" s="14" t="s">
        <v>371</v>
      </c>
      <c r="HY2" s="14" t="str">
        <f t="shared" si="21"/>
        <v>Hourly</v>
      </c>
      <c r="HZ2" s="14" t="s">
        <v>282</v>
      </c>
      <c r="IA2" s="14" t="str">
        <f t="shared" si="22"/>
        <v>45</v>
      </c>
      <c r="IB2" s="8" t="str">
        <f t="shared" si="23"/>
        <v>Ava Coleman</v>
      </c>
      <c r="IC2" s="8" t="s">
        <v>292</v>
      </c>
    </row>
    <row r="3" spans="1:237" x14ac:dyDescent="0.25">
      <c r="A3" s="8" t="s">
        <v>372</v>
      </c>
      <c r="B3" s="8"/>
      <c r="C3" s="9"/>
      <c r="D3" s="9"/>
      <c r="E3" s="8" t="s">
        <v>469</v>
      </c>
      <c r="F3" s="8" t="s">
        <v>233</v>
      </c>
      <c r="G3" s="8" t="s">
        <v>486</v>
      </c>
      <c r="H3" s="8" t="s">
        <v>485</v>
      </c>
      <c r="I3" s="8" t="s">
        <v>235</v>
      </c>
      <c r="J3" s="8" t="s">
        <v>304</v>
      </c>
      <c r="K3" s="8">
        <v>75009</v>
      </c>
      <c r="L3" s="9" t="s">
        <v>236</v>
      </c>
      <c r="M3" s="8" t="s">
        <v>237</v>
      </c>
      <c r="N3" s="8" t="s">
        <v>238</v>
      </c>
      <c r="O3" s="8" t="s">
        <v>239</v>
      </c>
      <c r="P3" s="8" t="s">
        <v>240</v>
      </c>
      <c r="Q3" s="8" t="s">
        <v>552</v>
      </c>
      <c r="R3" s="8" t="s">
        <v>241</v>
      </c>
      <c r="S3" s="8" t="s">
        <v>242</v>
      </c>
      <c r="T3" s="8" t="s">
        <v>238</v>
      </c>
      <c r="U3" s="8" t="s">
        <v>68</v>
      </c>
      <c r="V3" s="8" t="s">
        <v>243</v>
      </c>
      <c r="W3" s="9" t="s">
        <v>244</v>
      </c>
      <c r="X3" s="8" t="s">
        <v>245</v>
      </c>
      <c r="Y3" s="10" t="s">
        <v>246</v>
      </c>
      <c r="Z3" s="10" t="s">
        <v>246</v>
      </c>
      <c r="AA3" s="10" t="s">
        <v>246</v>
      </c>
      <c r="AB3" s="10" t="s">
        <v>246</v>
      </c>
      <c r="AC3" s="8" t="s">
        <v>247</v>
      </c>
      <c r="AD3" s="8" t="s">
        <v>248</v>
      </c>
      <c r="AE3" s="8" t="s">
        <v>550</v>
      </c>
      <c r="AF3" s="11" t="s">
        <v>249</v>
      </c>
      <c r="AG3" s="8" t="s">
        <v>250</v>
      </c>
      <c r="AH3" s="8" t="s">
        <v>251</v>
      </c>
      <c r="AI3" s="12" t="s">
        <v>555</v>
      </c>
      <c r="AJ3" s="13" t="s">
        <v>509</v>
      </c>
      <c r="AK3" s="12"/>
      <c r="AL3" s="8" t="s">
        <v>253</v>
      </c>
      <c r="AM3" s="14" t="s">
        <v>487</v>
      </c>
      <c r="AN3" s="15" t="s">
        <v>488</v>
      </c>
      <c r="AO3" s="15" t="s">
        <v>254</v>
      </c>
      <c r="AP3" s="14" t="s">
        <v>255</v>
      </c>
      <c r="AQ3" s="14" t="s">
        <v>256</v>
      </c>
      <c r="AR3" s="14" t="s">
        <v>256</v>
      </c>
      <c r="AS3" s="8" t="s">
        <v>302</v>
      </c>
      <c r="AT3" s="8" t="s">
        <v>495</v>
      </c>
      <c r="AU3" s="8" t="str">
        <f t="shared" si="0"/>
        <v>Alex Sen</v>
      </c>
      <c r="AV3" s="15" t="s">
        <v>489</v>
      </c>
      <c r="AW3" s="8" t="s">
        <v>259</v>
      </c>
      <c r="AX3" s="14" t="s">
        <v>260</v>
      </c>
      <c r="AY3" s="14" t="s">
        <v>261</v>
      </c>
      <c r="AZ3" s="8" t="s">
        <v>259</v>
      </c>
      <c r="BA3" s="14" t="s">
        <v>262</v>
      </c>
      <c r="BB3" s="14" t="s">
        <v>263</v>
      </c>
      <c r="BC3" s="8" t="s">
        <v>264</v>
      </c>
      <c r="BD3" s="8" t="s">
        <v>264</v>
      </c>
      <c r="BE3" s="8" t="s">
        <v>490</v>
      </c>
      <c r="BF3" s="8" t="s">
        <v>265</v>
      </c>
      <c r="BG3" s="8" t="s">
        <v>235</v>
      </c>
      <c r="BH3" s="8" t="s">
        <v>266</v>
      </c>
      <c r="BI3" s="14">
        <v>75901</v>
      </c>
      <c r="BJ3" s="8" t="str">
        <f t="shared" si="1"/>
        <v>Office Address</v>
      </c>
      <c r="BK3" s="8" t="s">
        <v>267</v>
      </c>
      <c r="BL3" s="12" t="s">
        <v>550</v>
      </c>
      <c r="BM3" s="8" t="s">
        <v>550</v>
      </c>
      <c r="BN3" s="8" t="s">
        <v>268</v>
      </c>
      <c r="BO3" s="16" t="s">
        <v>412</v>
      </c>
      <c r="BP3" s="16" t="s">
        <v>408</v>
      </c>
      <c r="BQ3" s="9" t="str">
        <f t="shared" si="2"/>
        <v>DorothyM@lancesoft.com</v>
      </c>
      <c r="BR3" s="14" t="s">
        <v>373</v>
      </c>
      <c r="BS3" s="24" t="s">
        <v>435</v>
      </c>
      <c r="BT3" s="14" t="s">
        <v>270</v>
      </c>
      <c r="BU3" s="23" t="s">
        <v>517</v>
      </c>
      <c r="BV3" s="8">
        <v>77513</v>
      </c>
      <c r="BW3" s="8" t="s">
        <v>235</v>
      </c>
      <c r="BX3" s="8" t="s">
        <v>558</v>
      </c>
      <c r="BY3" s="8" t="s">
        <v>272</v>
      </c>
      <c r="BZ3" s="8" t="s">
        <v>273</v>
      </c>
      <c r="CA3" s="8" t="s">
        <v>274</v>
      </c>
      <c r="CB3" s="14" t="s">
        <v>263</v>
      </c>
      <c r="CC3" s="14" t="s">
        <v>275</v>
      </c>
      <c r="CD3" s="8" t="s">
        <v>276</v>
      </c>
      <c r="CE3" s="8" t="s">
        <v>277</v>
      </c>
      <c r="CF3" s="8" t="s">
        <v>278</v>
      </c>
      <c r="CG3" s="8" t="s">
        <v>279</v>
      </c>
      <c r="CH3" s="8" t="s">
        <v>280</v>
      </c>
      <c r="CI3" s="8" t="str">
        <f t="shared" si="3"/>
        <v>Technology</v>
      </c>
      <c r="CJ3" s="15" t="s">
        <v>492</v>
      </c>
      <c r="CK3" s="15" t="s">
        <v>491</v>
      </c>
      <c r="CL3" s="15" t="s">
        <v>281</v>
      </c>
      <c r="CM3" s="14" t="s">
        <v>550</v>
      </c>
      <c r="CN3" s="14" t="s">
        <v>552</v>
      </c>
      <c r="CO3" s="16" t="s">
        <v>259</v>
      </c>
      <c r="CP3" s="16" t="s">
        <v>259</v>
      </c>
      <c r="CQ3" s="16" t="s">
        <v>259</v>
      </c>
      <c r="CR3" s="17" t="s">
        <v>374</v>
      </c>
      <c r="CS3" s="17" t="s">
        <v>375</v>
      </c>
      <c r="CT3" s="14" t="str">
        <f t="shared" si="4"/>
        <v>3009242004</v>
      </c>
      <c r="CU3" s="14" t="s">
        <v>283</v>
      </c>
      <c r="CV3" s="14" t="s">
        <v>284</v>
      </c>
      <c r="CW3" s="14" t="s">
        <v>285</v>
      </c>
      <c r="CX3" s="8" t="s">
        <v>286</v>
      </c>
      <c r="CY3" s="8" t="s">
        <v>287</v>
      </c>
      <c r="CZ3" s="18" t="s">
        <v>532</v>
      </c>
      <c r="DA3" s="14" t="s">
        <v>288</v>
      </c>
      <c r="DB3" s="8" t="s">
        <v>289</v>
      </c>
      <c r="DC3" s="8" t="s">
        <v>290</v>
      </c>
      <c r="DD3" s="8" t="s">
        <v>235</v>
      </c>
      <c r="DE3" s="14" t="s">
        <v>291</v>
      </c>
      <c r="DF3" s="14" t="s">
        <v>556</v>
      </c>
      <c r="DG3" s="14" t="s">
        <v>293</v>
      </c>
      <c r="DH3" s="8" t="s">
        <v>294</v>
      </c>
      <c r="DI3" s="14" t="s">
        <v>295</v>
      </c>
      <c r="DJ3" s="15" t="s">
        <v>296</v>
      </c>
      <c r="DK3" s="15" t="s">
        <v>297</v>
      </c>
      <c r="DL3" s="19" t="s">
        <v>242</v>
      </c>
      <c r="DM3" s="15" t="s">
        <v>238</v>
      </c>
      <c r="DN3" s="15" t="s">
        <v>238</v>
      </c>
      <c r="DO3" s="15" t="s">
        <v>239</v>
      </c>
      <c r="DP3" s="14" t="s">
        <v>263</v>
      </c>
      <c r="DQ3" s="14" t="str">
        <f t="shared" si="5"/>
        <v>90</v>
      </c>
      <c r="DR3" s="14">
        <v>195</v>
      </c>
      <c r="DS3" s="14">
        <v>260</v>
      </c>
      <c r="DT3" s="14">
        <v>110</v>
      </c>
      <c r="DU3" s="14" t="s">
        <v>298</v>
      </c>
      <c r="DV3" s="8" t="s">
        <v>299</v>
      </c>
      <c r="DW3" s="17" t="s">
        <v>370</v>
      </c>
      <c r="DX3" s="17" t="s">
        <v>364</v>
      </c>
      <c r="DY3" s="17" t="str">
        <f t="shared" si="6"/>
        <v>45</v>
      </c>
      <c r="DZ3" s="8" t="str">
        <f t="shared" si="7"/>
        <v>Hourly</v>
      </c>
      <c r="EA3" s="14" t="str">
        <f t="shared" si="8"/>
        <v>25</v>
      </c>
      <c r="EB3" s="8" t="s">
        <v>302</v>
      </c>
      <c r="EC3" s="8" t="s">
        <v>303</v>
      </c>
      <c r="ED3" s="8" t="str">
        <f t="shared" si="9"/>
        <v>Alex f</v>
      </c>
      <c r="EE3" s="8" t="s">
        <v>304</v>
      </c>
      <c r="EF3" s="8" t="s">
        <v>305</v>
      </c>
      <c r="EG3" s="8" t="s">
        <v>306</v>
      </c>
      <c r="EH3" s="8" t="s">
        <v>307</v>
      </c>
      <c r="EI3" s="8">
        <v>76345</v>
      </c>
      <c r="EJ3" s="8" t="s">
        <v>307</v>
      </c>
      <c r="EK3" s="8">
        <v>100</v>
      </c>
      <c r="EL3" s="8" t="s">
        <v>308</v>
      </c>
      <c r="EM3" s="8" t="str">
        <f t="shared" si="10"/>
        <v>New Onboard: Dorothy M</v>
      </c>
      <c r="EN3" s="8" t="s">
        <v>309</v>
      </c>
      <c r="EO3" s="8" t="s">
        <v>310</v>
      </c>
      <c r="EP3" s="8" t="s">
        <v>311</v>
      </c>
      <c r="EQ3" s="8" t="s">
        <v>312</v>
      </c>
      <c r="ER3" s="8" t="s">
        <v>313</v>
      </c>
      <c r="ES3" s="8" t="str">
        <f t="shared" si="11"/>
        <v>Lanceb1</v>
      </c>
      <c r="ET3" s="8" t="str">
        <f t="shared" si="12"/>
        <v>260053004</v>
      </c>
      <c r="EU3" s="8" t="str">
        <f t="shared" si="13"/>
        <v>07/12/1988</v>
      </c>
      <c r="EV3" s="14" t="s">
        <v>314</v>
      </c>
      <c r="EW3" s="14" t="s">
        <v>315</v>
      </c>
      <c r="EX3" s="8" t="s">
        <v>316</v>
      </c>
      <c r="EY3" s="8" t="s">
        <v>317</v>
      </c>
      <c r="EZ3" s="14" t="s">
        <v>318</v>
      </c>
      <c r="FA3" s="8" t="s">
        <v>319</v>
      </c>
      <c r="FB3" s="8" t="s">
        <v>320</v>
      </c>
      <c r="FC3" s="8" t="s">
        <v>321</v>
      </c>
      <c r="FD3" s="14" t="s">
        <v>322</v>
      </c>
      <c r="FE3" s="14" t="s">
        <v>323</v>
      </c>
      <c r="FF3" s="14">
        <v>4000</v>
      </c>
      <c r="FG3" s="14">
        <v>2000</v>
      </c>
      <c r="FH3" s="14">
        <v>10000</v>
      </c>
      <c r="FI3" s="14">
        <v>1000</v>
      </c>
      <c r="FJ3" s="14">
        <v>5000</v>
      </c>
      <c r="FK3" s="14">
        <v>12950</v>
      </c>
      <c r="FL3" s="14" t="s">
        <v>324</v>
      </c>
      <c r="FM3" s="14" t="s">
        <v>325</v>
      </c>
      <c r="FN3" s="14" t="s">
        <v>272</v>
      </c>
      <c r="FO3" s="8" t="s">
        <v>326</v>
      </c>
      <c r="FP3" s="14" t="s">
        <v>327</v>
      </c>
      <c r="FQ3" s="8" t="s">
        <v>328</v>
      </c>
      <c r="FR3" s="14" t="s">
        <v>329</v>
      </c>
      <c r="FS3" s="8" t="s">
        <v>330</v>
      </c>
      <c r="FT3" s="8" t="s">
        <v>235</v>
      </c>
      <c r="FU3" s="20" t="s">
        <v>331</v>
      </c>
      <c r="FV3" s="11" t="s">
        <v>332</v>
      </c>
      <c r="FW3" s="11" t="s">
        <v>553</v>
      </c>
      <c r="FX3" s="10" t="s">
        <v>333</v>
      </c>
      <c r="FY3" s="11" t="s">
        <v>334</v>
      </c>
      <c r="FZ3" s="11" t="s">
        <v>235</v>
      </c>
      <c r="GA3" s="11" t="s">
        <v>335</v>
      </c>
      <c r="GB3" s="10" t="s">
        <v>336</v>
      </c>
      <c r="GC3" s="19" t="s">
        <v>337</v>
      </c>
      <c r="GD3" s="19" t="s">
        <v>338</v>
      </c>
      <c r="GE3" s="11" t="s">
        <v>339</v>
      </c>
      <c r="GF3" s="8" t="s">
        <v>340</v>
      </c>
      <c r="GG3" s="8" t="s">
        <v>341</v>
      </c>
      <c r="GH3" s="14" t="s">
        <v>342</v>
      </c>
      <c r="GI3" s="15" t="s">
        <v>343</v>
      </c>
      <c r="GJ3" s="15" t="s">
        <v>344</v>
      </c>
      <c r="GK3" s="15" t="s">
        <v>345</v>
      </c>
      <c r="GL3" s="21" t="s">
        <v>346</v>
      </c>
      <c r="GM3" s="21" t="s">
        <v>254</v>
      </c>
      <c r="GN3" s="21">
        <v>50</v>
      </c>
      <c r="GO3" s="21">
        <v>1</v>
      </c>
      <c r="GP3" s="21" t="s">
        <v>347</v>
      </c>
      <c r="GQ3" s="21">
        <v>3118</v>
      </c>
      <c r="GR3" s="21" t="s">
        <v>246</v>
      </c>
      <c r="GS3" s="21" t="s">
        <v>348</v>
      </c>
      <c r="GT3" s="21" t="s">
        <v>246</v>
      </c>
      <c r="GU3" s="21" t="s">
        <v>246</v>
      </c>
      <c r="GV3" s="21">
        <v>1</v>
      </c>
      <c r="GW3" s="21">
        <v>3</v>
      </c>
      <c r="GX3" s="21">
        <v>2</v>
      </c>
      <c r="GY3" s="21">
        <v>2</v>
      </c>
      <c r="GZ3" s="21">
        <v>0</v>
      </c>
      <c r="HA3" s="21" t="s">
        <v>323</v>
      </c>
      <c r="HB3" s="21" t="s">
        <v>349</v>
      </c>
      <c r="HC3" s="21" t="s">
        <v>350</v>
      </c>
      <c r="HD3" s="8" t="s">
        <v>351</v>
      </c>
      <c r="HE3" s="8" t="str">
        <f t="shared" si="14"/>
        <v>RNB Bank</v>
      </c>
      <c r="HF3" s="14" t="s">
        <v>352</v>
      </c>
      <c r="HG3" s="8" t="str">
        <f t="shared" si="15"/>
        <v>198475725652</v>
      </c>
      <c r="HH3" s="14" t="s">
        <v>353</v>
      </c>
      <c r="HI3" s="8" t="str">
        <f t="shared" si="16"/>
        <v>216267546</v>
      </c>
      <c r="HJ3" s="8" t="s">
        <v>354</v>
      </c>
      <c r="HK3" s="8" t="str">
        <f t="shared" si="17"/>
        <v>Savings</v>
      </c>
      <c r="HL3" s="14" t="s">
        <v>355</v>
      </c>
      <c r="HM3" s="8" t="str">
        <f t="shared" si="18"/>
        <v>DorothyM@lancesoft.com</v>
      </c>
      <c r="HN3" s="8" t="str">
        <f t="shared" si="19"/>
        <v>Lanceb1</v>
      </c>
      <c r="HO3" s="8" t="str">
        <f t="shared" si="20"/>
        <v>260053004</v>
      </c>
      <c r="HP3" s="12" t="s">
        <v>356</v>
      </c>
      <c r="HQ3" s="12" t="s">
        <v>356</v>
      </c>
      <c r="HR3" s="8" t="s">
        <v>357</v>
      </c>
      <c r="HS3" s="8" t="s">
        <v>358</v>
      </c>
      <c r="HT3" s="8" t="s">
        <v>359</v>
      </c>
      <c r="HU3" s="8" t="s">
        <v>359</v>
      </c>
      <c r="HV3" s="14" t="s">
        <v>375</v>
      </c>
      <c r="HW3" s="14" t="s">
        <v>370</v>
      </c>
      <c r="HX3" s="14" t="s">
        <v>364</v>
      </c>
      <c r="HY3" s="14" t="str">
        <f t="shared" si="21"/>
        <v>Hourly</v>
      </c>
      <c r="HZ3" s="14" t="s">
        <v>374</v>
      </c>
      <c r="IA3" s="14" t="str">
        <f t="shared" si="22"/>
        <v>45</v>
      </c>
      <c r="IB3" s="8" t="str">
        <f t="shared" si="23"/>
        <v>Dorothy M</v>
      </c>
      <c r="IC3" s="8" t="s">
        <v>292</v>
      </c>
    </row>
    <row r="4" spans="1:237" x14ac:dyDescent="0.25">
      <c r="A4" s="8" t="s">
        <v>376</v>
      </c>
      <c r="B4" s="8"/>
      <c r="C4" s="9"/>
      <c r="D4" s="9"/>
      <c r="E4" s="8" t="s">
        <v>470</v>
      </c>
      <c r="F4" s="8" t="s">
        <v>233</v>
      </c>
      <c r="G4" s="8" t="s">
        <v>486</v>
      </c>
      <c r="H4" s="8" t="s">
        <v>485</v>
      </c>
      <c r="I4" s="8" t="s">
        <v>235</v>
      </c>
      <c r="J4" s="8" t="s">
        <v>304</v>
      </c>
      <c r="K4" s="8">
        <v>75010</v>
      </c>
      <c r="L4" s="9" t="s">
        <v>236</v>
      </c>
      <c r="M4" s="8" t="s">
        <v>237</v>
      </c>
      <c r="N4" s="8" t="s">
        <v>238</v>
      </c>
      <c r="O4" s="8" t="s">
        <v>239</v>
      </c>
      <c r="P4" s="8" t="s">
        <v>240</v>
      </c>
      <c r="Q4" s="8" t="s">
        <v>552</v>
      </c>
      <c r="R4" s="8" t="s">
        <v>241</v>
      </c>
      <c r="S4" s="8" t="s">
        <v>242</v>
      </c>
      <c r="T4" s="8" t="s">
        <v>238</v>
      </c>
      <c r="U4" s="8" t="s">
        <v>68</v>
      </c>
      <c r="V4" s="8" t="s">
        <v>243</v>
      </c>
      <c r="W4" s="9" t="s">
        <v>244</v>
      </c>
      <c r="X4" s="8" t="s">
        <v>245</v>
      </c>
      <c r="Y4" s="10" t="s">
        <v>246</v>
      </c>
      <c r="Z4" s="10" t="s">
        <v>246</v>
      </c>
      <c r="AA4" s="10" t="s">
        <v>246</v>
      </c>
      <c r="AB4" s="10" t="s">
        <v>246</v>
      </c>
      <c r="AC4" s="8" t="s">
        <v>247</v>
      </c>
      <c r="AD4" s="8" t="s">
        <v>248</v>
      </c>
      <c r="AE4" s="8" t="s">
        <v>550</v>
      </c>
      <c r="AF4" s="11" t="s">
        <v>249</v>
      </c>
      <c r="AG4" s="8" t="s">
        <v>250</v>
      </c>
      <c r="AH4" s="8" t="s">
        <v>251</v>
      </c>
      <c r="AI4" s="12" t="s">
        <v>559</v>
      </c>
      <c r="AJ4" s="13" t="s">
        <v>510</v>
      </c>
      <c r="AK4" s="12"/>
      <c r="AL4" s="8" t="s">
        <v>253</v>
      </c>
      <c r="AM4" s="14" t="s">
        <v>487</v>
      </c>
      <c r="AN4" s="15" t="s">
        <v>488</v>
      </c>
      <c r="AO4" s="15" t="s">
        <v>254</v>
      </c>
      <c r="AP4" s="14" t="s">
        <v>255</v>
      </c>
      <c r="AQ4" s="14" t="s">
        <v>256</v>
      </c>
      <c r="AR4" s="14" t="s">
        <v>256</v>
      </c>
      <c r="AS4" s="8" t="s">
        <v>257</v>
      </c>
      <c r="AT4" s="8" t="s">
        <v>258</v>
      </c>
      <c r="AU4" s="8" t="str">
        <f t="shared" si="0"/>
        <v>Aamir K</v>
      </c>
      <c r="AV4" s="15" t="s">
        <v>489</v>
      </c>
      <c r="AW4" s="8" t="s">
        <v>259</v>
      </c>
      <c r="AX4" s="14" t="s">
        <v>260</v>
      </c>
      <c r="AY4" s="14" t="s">
        <v>261</v>
      </c>
      <c r="AZ4" s="8" t="s">
        <v>259</v>
      </c>
      <c r="BA4" s="14" t="s">
        <v>262</v>
      </c>
      <c r="BB4" s="14" t="s">
        <v>263</v>
      </c>
      <c r="BC4" s="8" t="s">
        <v>264</v>
      </c>
      <c r="BD4" s="8" t="s">
        <v>264</v>
      </c>
      <c r="BE4" s="8" t="s">
        <v>490</v>
      </c>
      <c r="BF4" s="8" t="s">
        <v>265</v>
      </c>
      <c r="BG4" s="8" t="s">
        <v>235</v>
      </c>
      <c r="BH4" s="8" t="s">
        <v>266</v>
      </c>
      <c r="BI4" s="14">
        <v>75901</v>
      </c>
      <c r="BJ4" s="8" t="str">
        <f t="shared" si="1"/>
        <v>Office Address</v>
      </c>
      <c r="BK4" s="8" t="s">
        <v>267</v>
      </c>
      <c r="BL4" s="12" t="s">
        <v>550</v>
      </c>
      <c r="BM4" s="8" t="s">
        <v>550</v>
      </c>
      <c r="BN4" s="8" t="s">
        <v>268</v>
      </c>
      <c r="BO4" s="16" t="s">
        <v>413</v>
      </c>
      <c r="BP4" s="16" t="s">
        <v>269</v>
      </c>
      <c r="BQ4" s="9" t="str">
        <f t="shared" si="2"/>
        <v>LisaKnox@lancesoft.com</v>
      </c>
      <c r="BR4" s="14" t="s">
        <v>377</v>
      </c>
      <c r="BS4" s="24" t="s">
        <v>436</v>
      </c>
      <c r="BT4" s="14" t="s">
        <v>270</v>
      </c>
      <c r="BU4" s="23" t="s">
        <v>518</v>
      </c>
      <c r="BV4" s="8">
        <v>77514</v>
      </c>
      <c r="BW4" s="8" t="s">
        <v>235</v>
      </c>
      <c r="BX4" s="8" t="s">
        <v>558</v>
      </c>
      <c r="BY4" s="8" t="s">
        <v>272</v>
      </c>
      <c r="BZ4" s="8" t="s">
        <v>273</v>
      </c>
      <c r="CA4" s="8" t="s">
        <v>274</v>
      </c>
      <c r="CB4" s="14" t="s">
        <v>263</v>
      </c>
      <c r="CC4" s="14" t="s">
        <v>275</v>
      </c>
      <c r="CD4" s="8" t="s">
        <v>276</v>
      </c>
      <c r="CE4" s="8" t="s">
        <v>277</v>
      </c>
      <c r="CF4" s="8" t="s">
        <v>278</v>
      </c>
      <c r="CG4" s="8" t="s">
        <v>279</v>
      </c>
      <c r="CH4" s="8" t="s">
        <v>280</v>
      </c>
      <c r="CI4" s="8" t="str">
        <f t="shared" si="3"/>
        <v>Technology</v>
      </c>
      <c r="CJ4" s="15" t="s">
        <v>492</v>
      </c>
      <c r="CK4" s="15" t="s">
        <v>491</v>
      </c>
      <c r="CL4" s="15" t="s">
        <v>281</v>
      </c>
      <c r="CM4" s="14" t="s">
        <v>550</v>
      </c>
      <c r="CN4" s="14" t="s">
        <v>552</v>
      </c>
      <c r="CO4" s="16" t="s">
        <v>259</v>
      </c>
      <c r="CP4" s="16" t="s">
        <v>259</v>
      </c>
      <c r="CQ4" s="16" t="s">
        <v>259</v>
      </c>
      <c r="CR4" s="17" t="s">
        <v>282</v>
      </c>
      <c r="CS4" s="17" t="s">
        <v>378</v>
      </c>
      <c r="CT4" s="14" t="str">
        <f t="shared" si="4"/>
        <v>3009242005</v>
      </c>
      <c r="CU4" s="14" t="s">
        <v>283</v>
      </c>
      <c r="CV4" s="14" t="s">
        <v>284</v>
      </c>
      <c r="CW4" s="14" t="s">
        <v>285</v>
      </c>
      <c r="CX4" s="8" t="s">
        <v>286</v>
      </c>
      <c r="CY4" s="8" t="s">
        <v>287</v>
      </c>
      <c r="CZ4" s="18" t="s">
        <v>533</v>
      </c>
      <c r="DA4" s="14" t="s">
        <v>288</v>
      </c>
      <c r="DB4" s="8" t="s">
        <v>362</v>
      </c>
      <c r="DC4" s="8" t="s">
        <v>290</v>
      </c>
      <c r="DD4" s="8" t="s">
        <v>235</v>
      </c>
      <c r="DE4" s="14" t="s">
        <v>291</v>
      </c>
      <c r="DF4" s="14" t="s">
        <v>556</v>
      </c>
      <c r="DG4" s="14" t="s">
        <v>293</v>
      </c>
      <c r="DH4" s="8" t="s">
        <v>294</v>
      </c>
      <c r="DI4" s="14" t="s">
        <v>295</v>
      </c>
      <c r="DJ4" s="15" t="s">
        <v>296</v>
      </c>
      <c r="DK4" s="15" t="s">
        <v>297</v>
      </c>
      <c r="DL4" s="19" t="s">
        <v>242</v>
      </c>
      <c r="DM4" s="15" t="s">
        <v>238</v>
      </c>
      <c r="DN4" s="15" t="s">
        <v>238</v>
      </c>
      <c r="DO4" s="15" t="s">
        <v>239</v>
      </c>
      <c r="DP4" s="14" t="s">
        <v>263</v>
      </c>
      <c r="DQ4" s="14" t="str">
        <f t="shared" si="5"/>
        <v>90</v>
      </c>
      <c r="DR4" s="14">
        <v>195</v>
      </c>
      <c r="DS4" s="14">
        <v>260</v>
      </c>
      <c r="DT4" s="14">
        <v>110</v>
      </c>
      <c r="DU4" s="14" t="s">
        <v>298</v>
      </c>
      <c r="DV4" s="8" t="s">
        <v>299</v>
      </c>
      <c r="DW4" s="17" t="s">
        <v>370</v>
      </c>
      <c r="DX4" s="17" t="s">
        <v>364</v>
      </c>
      <c r="DY4" s="17" t="str">
        <f t="shared" si="6"/>
        <v>45</v>
      </c>
      <c r="DZ4" s="8" t="str">
        <f t="shared" si="7"/>
        <v>Hourly</v>
      </c>
      <c r="EA4" s="14" t="str">
        <f t="shared" si="8"/>
        <v>20</v>
      </c>
      <c r="EB4" s="8" t="s">
        <v>302</v>
      </c>
      <c r="EC4" s="8" t="s">
        <v>303</v>
      </c>
      <c r="ED4" s="8" t="str">
        <f t="shared" si="9"/>
        <v>Alex f</v>
      </c>
      <c r="EE4" s="8" t="s">
        <v>304</v>
      </c>
      <c r="EF4" s="8" t="s">
        <v>305</v>
      </c>
      <c r="EG4" s="8" t="s">
        <v>306</v>
      </c>
      <c r="EH4" s="8" t="s">
        <v>307</v>
      </c>
      <c r="EI4" s="8">
        <v>76345</v>
      </c>
      <c r="EJ4" s="8" t="s">
        <v>307</v>
      </c>
      <c r="EK4" s="8">
        <v>100</v>
      </c>
      <c r="EL4" s="8" t="s">
        <v>308</v>
      </c>
      <c r="EM4" s="8" t="str">
        <f t="shared" si="10"/>
        <v>New Onboard: Lisa Knox</v>
      </c>
      <c r="EN4" s="8" t="s">
        <v>309</v>
      </c>
      <c r="EO4" s="8" t="s">
        <v>310</v>
      </c>
      <c r="EP4" s="8" t="s">
        <v>311</v>
      </c>
      <c r="EQ4" s="8" t="s">
        <v>312</v>
      </c>
      <c r="ER4" s="8" t="s">
        <v>313</v>
      </c>
      <c r="ES4" s="8" t="str">
        <f t="shared" si="11"/>
        <v>Lanceb1</v>
      </c>
      <c r="ET4" s="8" t="str">
        <f t="shared" si="12"/>
        <v>260053005</v>
      </c>
      <c r="EU4" s="8" t="str">
        <f t="shared" si="13"/>
        <v>07/12/1988</v>
      </c>
      <c r="EV4" s="14" t="s">
        <v>314</v>
      </c>
      <c r="EW4" s="14" t="s">
        <v>315</v>
      </c>
      <c r="EX4" s="8" t="s">
        <v>316</v>
      </c>
      <c r="EY4" s="8" t="s">
        <v>317</v>
      </c>
      <c r="EZ4" s="14" t="s">
        <v>318</v>
      </c>
      <c r="FA4" s="8" t="s">
        <v>319</v>
      </c>
      <c r="FB4" s="8" t="s">
        <v>320</v>
      </c>
      <c r="FC4" s="8" t="s">
        <v>321</v>
      </c>
      <c r="FD4" s="14" t="s">
        <v>322</v>
      </c>
      <c r="FE4" s="14" t="s">
        <v>323</v>
      </c>
      <c r="FF4" s="14">
        <v>4000</v>
      </c>
      <c r="FG4" s="14">
        <v>2000</v>
      </c>
      <c r="FH4" s="14">
        <v>10000</v>
      </c>
      <c r="FI4" s="14">
        <v>1000</v>
      </c>
      <c r="FJ4" s="14">
        <v>5000</v>
      </c>
      <c r="FK4" s="14">
        <v>12950</v>
      </c>
      <c r="FL4" s="14" t="s">
        <v>324</v>
      </c>
      <c r="FM4" s="14" t="s">
        <v>325</v>
      </c>
      <c r="FN4" s="14" t="s">
        <v>272</v>
      </c>
      <c r="FO4" s="8" t="s">
        <v>326</v>
      </c>
      <c r="FP4" s="14" t="s">
        <v>327</v>
      </c>
      <c r="FQ4" s="8" t="s">
        <v>328</v>
      </c>
      <c r="FR4" s="14" t="s">
        <v>329</v>
      </c>
      <c r="FS4" s="8" t="s">
        <v>330</v>
      </c>
      <c r="FT4" s="8" t="s">
        <v>235</v>
      </c>
      <c r="FU4" s="20" t="s">
        <v>331</v>
      </c>
      <c r="FV4" s="11" t="s">
        <v>332</v>
      </c>
      <c r="FW4" s="11" t="s">
        <v>553</v>
      </c>
      <c r="FX4" s="10" t="s">
        <v>333</v>
      </c>
      <c r="FY4" s="11" t="s">
        <v>334</v>
      </c>
      <c r="FZ4" s="11" t="s">
        <v>235</v>
      </c>
      <c r="GA4" s="11" t="s">
        <v>335</v>
      </c>
      <c r="GB4" s="10" t="s">
        <v>336</v>
      </c>
      <c r="GC4" s="19" t="s">
        <v>337</v>
      </c>
      <c r="GD4" s="19" t="s">
        <v>338</v>
      </c>
      <c r="GE4" s="11" t="s">
        <v>339</v>
      </c>
      <c r="GF4" s="8" t="s">
        <v>340</v>
      </c>
      <c r="GG4" s="8" t="s">
        <v>341</v>
      </c>
      <c r="GH4" s="14" t="s">
        <v>342</v>
      </c>
      <c r="GI4" s="15" t="s">
        <v>343</v>
      </c>
      <c r="GJ4" s="15" t="s">
        <v>344</v>
      </c>
      <c r="GK4" s="15" t="s">
        <v>345</v>
      </c>
      <c r="GL4" s="21" t="s">
        <v>346</v>
      </c>
      <c r="GM4" s="21" t="s">
        <v>254</v>
      </c>
      <c r="GN4" s="21">
        <v>50</v>
      </c>
      <c r="GO4" s="21">
        <v>1</v>
      </c>
      <c r="GP4" s="21" t="s">
        <v>347</v>
      </c>
      <c r="GQ4" s="21">
        <v>3118</v>
      </c>
      <c r="GR4" s="21" t="s">
        <v>246</v>
      </c>
      <c r="GS4" s="21" t="s">
        <v>348</v>
      </c>
      <c r="GT4" s="21" t="s">
        <v>246</v>
      </c>
      <c r="GU4" s="21" t="s">
        <v>246</v>
      </c>
      <c r="GV4" s="21">
        <v>1</v>
      </c>
      <c r="GW4" s="21">
        <v>3</v>
      </c>
      <c r="GX4" s="21">
        <v>2</v>
      </c>
      <c r="GY4" s="21">
        <v>2</v>
      </c>
      <c r="GZ4" s="21">
        <v>0</v>
      </c>
      <c r="HA4" s="21" t="s">
        <v>323</v>
      </c>
      <c r="HB4" s="21" t="s">
        <v>349</v>
      </c>
      <c r="HC4" s="21" t="s">
        <v>350</v>
      </c>
      <c r="HD4" s="8" t="s">
        <v>351</v>
      </c>
      <c r="HE4" s="8" t="str">
        <f t="shared" si="14"/>
        <v>RNB Bank</v>
      </c>
      <c r="HF4" s="14" t="s">
        <v>352</v>
      </c>
      <c r="HG4" s="8" t="str">
        <f t="shared" si="15"/>
        <v>198475725652</v>
      </c>
      <c r="HH4" s="14" t="s">
        <v>353</v>
      </c>
      <c r="HI4" s="8" t="str">
        <f t="shared" si="16"/>
        <v>216267546</v>
      </c>
      <c r="HJ4" s="8" t="s">
        <v>354</v>
      </c>
      <c r="HK4" s="8" t="str">
        <f t="shared" si="17"/>
        <v>Savings</v>
      </c>
      <c r="HL4" s="14" t="s">
        <v>355</v>
      </c>
      <c r="HM4" s="8" t="str">
        <f t="shared" si="18"/>
        <v>LisaKnox@lancesoft.com</v>
      </c>
      <c r="HN4" s="8" t="str">
        <f t="shared" si="19"/>
        <v>Lanceb1</v>
      </c>
      <c r="HO4" s="8" t="str">
        <f t="shared" si="20"/>
        <v>260053005</v>
      </c>
      <c r="HP4" s="12" t="s">
        <v>356</v>
      </c>
      <c r="HQ4" s="12" t="s">
        <v>356</v>
      </c>
      <c r="HR4" s="8" t="s">
        <v>357</v>
      </c>
      <c r="HS4" s="8" t="s">
        <v>358</v>
      </c>
      <c r="HT4" s="8" t="s">
        <v>359</v>
      </c>
      <c r="HU4" s="8" t="s">
        <v>359</v>
      </c>
      <c r="HV4" s="14" t="s">
        <v>378</v>
      </c>
      <c r="HW4" s="14" t="s">
        <v>370</v>
      </c>
      <c r="HX4" s="14" t="s">
        <v>364</v>
      </c>
      <c r="HY4" s="14" t="str">
        <f t="shared" si="21"/>
        <v>Hourly</v>
      </c>
      <c r="HZ4" s="14" t="s">
        <v>282</v>
      </c>
      <c r="IA4" s="14" t="str">
        <f t="shared" si="22"/>
        <v>45</v>
      </c>
      <c r="IB4" s="8" t="str">
        <f t="shared" si="23"/>
        <v>Lisa Knox</v>
      </c>
      <c r="IC4" s="8" t="s">
        <v>292</v>
      </c>
    </row>
    <row r="5" spans="1:237" x14ac:dyDescent="0.25">
      <c r="A5" s="8" t="s">
        <v>379</v>
      </c>
      <c r="B5" s="8"/>
      <c r="C5" s="9"/>
      <c r="D5" s="9"/>
      <c r="E5" s="8" t="s">
        <v>471</v>
      </c>
      <c r="F5" s="8" t="s">
        <v>233</v>
      </c>
      <c r="G5" s="8" t="s">
        <v>486</v>
      </c>
      <c r="H5" s="8" t="s">
        <v>485</v>
      </c>
      <c r="I5" s="8" t="s">
        <v>235</v>
      </c>
      <c r="J5" s="8" t="s">
        <v>304</v>
      </c>
      <c r="K5" s="8">
        <v>75011</v>
      </c>
      <c r="L5" s="9" t="s">
        <v>236</v>
      </c>
      <c r="M5" s="8" t="s">
        <v>237</v>
      </c>
      <c r="N5" s="8" t="s">
        <v>238</v>
      </c>
      <c r="O5" s="8" t="s">
        <v>239</v>
      </c>
      <c r="P5" s="8" t="s">
        <v>240</v>
      </c>
      <c r="Q5" s="8" t="s">
        <v>552</v>
      </c>
      <c r="R5" s="8" t="s">
        <v>241</v>
      </c>
      <c r="S5" s="8" t="s">
        <v>242</v>
      </c>
      <c r="T5" s="8" t="s">
        <v>238</v>
      </c>
      <c r="U5" s="8" t="s">
        <v>68</v>
      </c>
      <c r="V5" s="8" t="s">
        <v>243</v>
      </c>
      <c r="W5" s="9" t="s">
        <v>244</v>
      </c>
      <c r="X5" s="8" t="s">
        <v>245</v>
      </c>
      <c r="Y5" s="10" t="s">
        <v>246</v>
      </c>
      <c r="Z5" s="10" t="s">
        <v>246</v>
      </c>
      <c r="AA5" s="10" t="s">
        <v>246</v>
      </c>
      <c r="AB5" s="10" t="s">
        <v>246</v>
      </c>
      <c r="AC5" s="8" t="s">
        <v>247</v>
      </c>
      <c r="AD5" s="8" t="s">
        <v>248</v>
      </c>
      <c r="AE5" s="8" t="s">
        <v>550</v>
      </c>
      <c r="AF5" s="11" t="s">
        <v>249</v>
      </c>
      <c r="AG5" s="8" t="s">
        <v>250</v>
      </c>
      <c r="AH5" s="8" t="s">
        <v>251</v>
      </c>
      <c r="AI5" s="12" t="s">
        <v>560</v>
      </c>
      <c r="AJ5" s="13" t="s">
        <v>511</v>
      </c>
      <c r="AK5" s="12"/>
      <c r="AL5" s="8" t="s">
        <v>253</v>
      </c>
      <c r="AM5" s="14" t="s">
        <v>487</v>
      </c>
      <c r="AN5" s="15" t="s">
        <v>488</v>
      </c>
      <c r="AO5" s="15" t="s">
        <v>254</v>
      </c>
      <c r="AP5" s="14" t="s">
        <v>255</v>
      </c>
      <c r="AQ5" s="14" t="s">
        <v>256</v>
      </c>
      <c r="AR5" s="14" t="s">
        <v>256</v>
      </c>
      <c r="AS5" s="8" t="s">
        <v>257</v>
      </c>
      <c r="AT5" s="8" t="s">
        <v>258</v>
      </c>
      <c r="AU5" s="8" t="str">
        <f t="shared" si="0"/>
        <v>Aamir K</v>
      </c>
      <c r="AV5" s="15" t="s">
        <v>489</v>
      </c>
      <c r="AW5" s="8" t="s">
        <v>259</v>
      </c>
      <c r="AX5" s="14" t="s">
        <v>260</v>
      </c>
      <c r="AY5" s="14" t="s">
        <v>261</v>
      </c>
      <c r="AZ5" s="8" t="s">
        <v>259</v>
      </c>
      <c r="BA5" s="14" t="s">
        <v>262</v>
      </c>
      <c r="BB5" s="14" t="s">
        <v>263</v>
      </c>
      <c r="BC5" s="8" t="s">
        <v>264</v>
      </c>
      <c r="BD5" s="8" t="s">
        <v>264</v>
      </c>
      <c r="BE5" s="8" t="s">
        <v>490</v>
      </c>
      <c r="BF5" s="8" t="s">
        <v>265</v>
      </c>
      <c r="BG5" s="8" t="s">
        <v>235</v>
      </c>
      <c r="BH5" s="8" t="s">
        <v>266</v>
      </c>
      <c r="BI5" s="14">
        <v>75901</v>
      </c>
      <c r="BJ5" s="8" t="str">
        <f t="shared" si="1"/>
        <v>Office Address</v>
      </c>
      <c r="BK5" s="8" t="s">
        <v>267</v>
      </c>
      <c r="BL5" s="12" t="s">
        <v>550</v>
      </c>
      <c r="BM5" s="8" t="s">
        <v>550</v>
      </c>
      <c r="BN5" s="8" t="s">
        <v>268</v>
      </c>
      <c r="BO5" s="16" t="s">
        <v>414</v>
      </c>
      <c r="BP5" s="16" t="s">
        <v>415</v>
      </c>
      <c r="BQ5" s="9" t="str">
        <f t="shared" si="2"/>
        <v>RuthCampbell@lancesoft.com</v>
      </c>
      <c r="BR5" s="14" t="s">
        <v>380</v>
      </c>
      <c r="BS5" s="24" t="s">
        <v>437</v>
      </c>
      <c r="BT5" s="14" t="s">
        <v>270</v>
      </c>
      <c r="BU5" s="8" t="s">
        <v>529</v>
      </c>
      <c r="BV5" s="8">
        <v>77515</v>
      </c>
      <c r="BW5" s="8" t="s">
        <v>235</v>
      </c>
      <c r="BX5" s="8" t="s">
        <v>558</v>
      </c>
      <c r="BY5" s="8" t="s">
        <v>272</v>
      </c>
      <c r="BZ5" s="8" t="s">
        <v>273</v>
      </c>
      <c r="CA5" s="8" t="s">
        <v>274</v>
      </c>
      <c r="CB5" s="14" t="s">
        <v>263</v>
      </c>
      <c r="CC5" s="14" t="s">
        <v>275</v>
      </c>
      <c r="CD5" s="8" t="s">
        <v>276</v>
      </c>
      <c r="CE5" s="8" t="s">
        <v>277</v>
      </c>
      <c r="CF5" s="8" t="s">
        <v>278</v>
      </c>
      <c r="CG5" s="8" t="s">
        <v>279</v>
      </c>
      <c r="CH5" s="8" t="s">
        <v>280</v>
      </c>
      <c r="CI5" s="8" t="str">
        <f t="shared" si="3"/>
        <v>Technology</v>
      </c>
      <c r="CJ5" s="15" t="s">
        <v>492</v>
      </c>
      <c r="CK5" s="15" t="s">
        <v>491</v>
      </c>
      <c r="CL5" s="15" t="s">
        <v>281</v>
      </c>
      <c r="CM5" s="14" t="s">
        <v>550</v>
      </c>
      <c r="CN5" s="14" t="s">
        <v>552</v>
      </c>
      <c r="CO5" s="16" t="s">
        <v>259</v>
      </c>
      <c r="CP5" s="16" t="s">
        <v>259</v>
      </c>
      <c r="CQ5" s="16" t="s">
        <v>259</v>
      </c>
      <c r="CR5" s="17" t="s">
        <v>345</v>
      </c>
      <c r="CS5" s="17" t="s">
        <v>368</v>
      </c>
      <c r="CT5" s="14" t="str">
        <f t="shared" si="4"/>
        <v>3009242006</v>
      </c>
      <c r="CU5" s="14" t="s">
        <v>283</v>
      </c>
      <c r="CV5" s="14" t="s">
        <v>284</v>
      </c>
      <c r="CW5" s="14" t="s">
        <v>285</v>
      </c>
      <c r="CX5" s="8" t="s">
        <v>286</v>
      </c>
      <c r="CY5" s="8" t="s">
        <v>287</v>
      </c>
      <c r="CZ5" s="18" t="s">
        <v>534</v>
      </c>
      <c r="DA5" s="14" t="s">
        <v>288</v>
      </c>
      <c r="DB5" s="8" t="s">
        <v>369</v>
      </c>
      <c r="DC5" s="8" t="s">
        <v>290</v>
      </c>
      <c r="DD5" s="8" t="s">
        <v>235</v>
      </c>
      <c r="DE5" s="14" t="s">
        <v>291</v>
      </c>
      <c r="DF5" s="14" t="s">
        <v>556</v>
      </c>
      <c r="DG5" s="14" t="s">
        <v>293</v>
      </c>
      <c r="DH5" s="8" t="s">
        <v>294</v>
      </c>
      <c r="DI5" s="14" t="s">
        <v>295</v>
      </c>
      <c r="DJ5" s="15" t="s">
        <v>296</v>
      </c>
      <c r="DK5" s="15" t="s">
        <v>297</v>
      </c>
      <c r="DL5" s="19" t="s">
        <v>242</v>
      </c>
      <c r="DM5" s="15" t="s">
        <v>238</v>
      </c>
      <c r="DN5" s="15" t="s">
        <v>238</v>
      </c>
      <c r="DO5" s="15" t="s">
        <v>239</v>
      </c>
      <c r="DP5" s="14" t="s">
        <v>263</v>
      </c>
      <c r="DQ5" s="14" t="str">
        <f t="shared" si="5"/>
        <v>90</v>
      </c>
      <c r="DR5" s="14">
        <v>195</v>
      </c>
      <c r="DS5" s="14">
        <v>260</v>
      </c>
      <c r="DT5" s="14">
        <v>110</v>
      </c>
      <c r="DU5" s="14" t="s">
        <v>298</v>
      </c>
      <c r="DV5" s="8" t="s">
        <v>299</v>
      </c>
      <c r="DW5" s="17" t="s">
        <v>381</v>
      </c>
      <c r="DX5" s="17" t="s">
        <v>370</v>
      </c>
      <c r="DY5" s="17" t="str">
        <f t="shared" si="6"/>
        <v>50</v>
      </c>
      <c r="DZ5" s="8" t="str">
        <f t="shared" si="7"/>
        <v>Hourly</v>
      </c>
      <c r="EA5" s="14" t="str">
        <f t="shared" si="8"/>
        <v>15</v>
      </c>
      <c r="EB5" s="8" t="s">
        <v>302</v>
      </c>
      <c r="EC5" s="8" t="s">
        <v>303</v>
      </c>
      <c r="ED5" s="8" t="str">
        <f t="shared" si="9"/>
        <v>Alex f</v>
      </c>
      <c r="EE5" s="8" t="s">
        <v>304</v>
      </c>
      <c r="EF5" s="8" t="s">
        <v>305</v>
      </c>
      <c r="EG5" s="8" t="s">
        <v>306</v>
      </c>
      <c r="EH5" s="8" t="s">
        <v>307</v>
      </c>
      <c r="EI5" s="8">
        <v>76345</v>
      </c>
      <c r="EJ5" s="8" t="s">
        <v>307</v>
      </c>
      <c r="EK5" s="8">
        <v>100</v>
      </c>
      <c r="EL5" s="8" t="s">
        <v>308</v>
      </c>
      <c r="EM5" s="8" t="str">
        <f t="shared" si="10"/>
        <v>New Onboard: Ruth Campbell</v>
      </c>
      <c r="EN5" s="8" t="s">
        <v>309</v>
      </c>
      <c r="EO5" s="8" t="s">
        <v>310</v>
      </c>
      <c r="EP5" s="8" t="s">
        <v>311</v>
      </c>
      <c r="EQ5" s="8" t="s">
        <v>312</v>
      </c>
      <c r="ER5" s="8" t="s">
        <v>313</v>
      </c>
      <c r="ES5" s="8" t="str">
        <f t="shared" si="11"/>
        <v>Lanceb1</v>
      </c>
      <c r="ET5" s="8" t="str">
        <f t="shared" si="12"/>
        <v>260053006</v>
      </c>
      <c r="EU5" s="8" t="str">
        <f t="shared" si="13"/>
        <v>07/12/1988</v>
      </c>
      <c r="EV5" s="14" t="s">
        <v>314</v>
      </c>
      <c r="EW5" s="14" t="s">
        <v>315</v>
      </c>
      <c r="EX5" s="8" t="s">
        <v>316</v>
      </c>
      <c r="EY5" s="8" t="s">
        <v>317</v>
      </c>
      <c r="EZ5" s="14" t="s">
        <v>318</v>
      </c>
      <c r="FA5" s="8" t="s">
        <v>319</v>
      </c>
      <c r="FB5" s="8" t="s">
        <v>320</v>
      </c>
      <c r="FC5" s="8" t="s">
        <v>321</v>
      </c>
      <c r="FD5" s="14" t="s">
        <v>322</v>
      </c>
      <c r="FE5" s="14" t="s">
        <v>323</v>
      </c>
      <c r="FF5" s="14">
        <v>4000</v>
      </c>
      <c r="FG5" s="14">
        <v>2000</v>
      </c>
      <c r="FH5" s="14">
        <v>10000</v>
      </c>
      <c r="FI5" s="14">
        <v>1000</v>
      </c>
      <c r="FJ5" s="14">
        <v>5000</v>
      </c>
      <c r="FK5" s="14">
        <v>12950</v>
      </c>
      <c r="FL5" s="14" t="s">
        <v>324</v>
      </c>
      <c r="FM5" s="14" t="s">
        <v>325</v>
      </c>
      <c r="FN5" s="14" t="s">
        <v>272</v>
      </c>
      <c r="FO5" s="8" t="s">
        <v>326</v>
      </c>
      <c r="FP5" s="14" t="s">
        <v>327</v>
      </c>
      <c r="FQ5" s="8" t="s">
        <v>328</v>
      </c>
      <c r="FR5" s="14" t="s">
        <v>329</v>
      </c>
      <c r="FS5" s="8" t="s">
        <v>330</v>
      </c>
      <c r="FT5" s="8" t="s">
        <v>235</v>
      </c>
      <c r="FU5" s="20" t="s">
        <v>331</v>
      </c>
      <c r="FV5" s="11" t="s">
        <v>332</v>
      </c>
      <c r="FW5" s="11" t="s">
        <v>553</v>
      </c>
      <c r="FX5" s="10" t="s">
        <v>333</v>
      </c>
      <c r="FY5" s="11" t="s">
        <v>334</v>
      </c>
      <c r="FZ5" s="11" t="s">
        <v>235</v>
      </c>
      <c r="GA5" s="11" t="s">
        <v>335</v>
      </c>
      <c r="GB5" s="10" t="s">
        <v>336</v>
      </c>
      <c r="GC5" s="19" t="s">
        <v>337</v>
      </c>
      <c r="GD5" s="19" t="s">
        <v>338</v>
      </c>
      <c r="GE5" s="11" t="s">
        <v>339</v>
      </c>
      <c r="GF5" s="8" t="s">
        <v>340</v>
      </c>
      <c r="GG5" s="8" t="s">
        <v>341</v>
      </c>
      <c r="GH5" s="14" t="s">
        <v>342</v>
      </c>
      <c r="GI5" s="15" t="s">
        <v>343</v>
      </c>
      <c r="GJ5" s="15" t="s">
        <v>344</v>
      </c>
      <c r="GK5" s="15" t="s">
        <v>345</v>
      </c>
      <c r="GL5" s="21" t="s">
        <v>346</v>
      </c>
      <c r="GM5" s="21" t="s">
        <v>254</v>
      </c>
      <c r="GN5" s="21">
        <v>50</v>
      </c>
      <c r="GO5" s="21">
        <v>1</v>
      </c>
      <c r="GP5" s="21" t="s">
        <v>347</v>
      </c>
      <c r="GQ5" s="21">
        <v>3118</v>
      </c>
      <c r="GR5" s="21" t="s">
        <v>246</v>
      </c>
      <c r="GS5" s="21" t="s">
        <v>348</v>
      </c>
      <c r="GT5" s="21" t="s">
        <v>246</v>
      </c>
      <c r="GU5" s="21" t="s">
        <v>246</v>
      </c>
      <c r="GV5" s="21">
        <v>1</v>
      </c>
      <c r="GW5" s="21">
        <v>3</v>
      </c>
      <c r="GX5" s="21">
        <v>2</v>
      </c>
      <c r="GY5" s="21">
        <v>2</v>
      </c>
      <c r="GZ5" s="21">
        <v>0</v>
      </c>
      <c r="HA5" s="21" t="s">
        <v>323</v>
      </c>
      <c r="HB5" s="21" t="s">
        <v>349</v>
      </c>
      <c r="HC5" s="21" t="s">
        <v>350</v>
      </c>
      <c r="HD5" s="8" t="s">
        <v>351</v>
      </c>
      <c r="HE5" s="8" t="str">
        <f t="shared" si="14"/>
        <v>RNB Bank</v>
      </c>
      <c r="HF5" s="14" t="s">
        <v>352</v>
      </c>
      <c r="HG5" s="8" t="str">
        <f t="shared" si="15"/>
        <v>198475725652</v>
      </c>
      <c r="HH5" s="14" t="s">
        <v>353</v>
      </c>
      <c r="HI5" s="8" t="str">
        <f t="shared" si="16"/>
        <v>216267546</v>
      </c>
      <c r="HJ5" s="8" t="s">
        <v>354</v>
      </c>
      <c r="HK5" s="8" t="str">
        <f t="shared" si="17"/>
        <v>Savings</v>
      </c>
      <c r="HL5" s="14" t="s">
        <v>355</v>
      </c>
      <c r="HM5" s="8" t="str">
        <f t="shared" si="18"/>
        <v>RuthCampbell@lancesoft.com</v>
      </c>
      <c r="HN5" s="8" t="str">
        <f t="shared" si="19"/>
        <v>Lanceb1</v>
      </c>
      <c r="HO5" s="8" t="str">
        <f t="shared" si="20"/>
        <v>260053006</v>
      </c>
      <c r="HP5" s="12" t="s">
        <v>356</v>
      </c>
      <c r="HQ5" s="12" t="s">
        <v>356</v>
      </c>
      <c r="HR5" s="8" t="s">
        <v>357</v>
      </c>
      <c r="HS5" s="8" t="s">
        <v>358</v>
      </c>
      <c r="HT5" s="8" t="s">
        <v>359</v>
      </c>
      <c r="HU5" s="8" t="s">
        <v>359</v>
      </c>
      <c r="HV5" s="14" t="s">
        <v>368</v>
      </c>
      <c r="HW5" s="14" t="s">
        <v>381</v>
      </c>
      <c r="HX5" s="14" t="s">
        <v>370</v>
      </c>
      <c r="HY5" s="14" t="str">
        <f t="shared" si="21"/>
        <v>Hourly</v>
      </c>
      <c r="HZ5" s="14" t="s">
        <v>345</v>
      </c>
      <c r="IA5" s="14" t="str">
        <f t="shared" si="22"/>
        <v>50</v>
      </c>
      <c r="IB5" s="8" t="str">
        <f t="shared" si="23"/>
        <v>Ruth Campbell</v>
      </c>
      <c r="IC5" s="8" t="s">
        <v>292</v>
      </c>
    </row>
    <row r="6" spans="1:237" x14ac:dyDescent="0.25">
      <c r="A6" s="8" t="s">
        <v>382</v>
      </c>
      <c r="B6" s="8"/>
      <c r="C6" s="9"/>
      <c r="D6" s="9"/>
      <c r="E6" s="8" t="s">
        <v>465</v>
      </c>
      <c r="F6" s="8" t="s">
        <v>233</v>
      </c>
      <c r="G6" s="8" t="s">
        <v>486</v>
      </c>
      <c r="H6" s="8" t="s">
        <v>485</v>
      </c>
      <c r="I6" s="8" t="s">
        <v>235</v>
      </c>
      <c r="J6" s="8" t="s">
        <v>304</v>
      </c>
      <c r="K6" s="8">
        <v>75012</v>
      </c>
      <c r="L6" s="9" t="s">
        <v>236</v>
      </c>
      <c r="M6" s="8" t="s">
        <v>237</v>
      </c>
      <c r="N6" s="8" t="s">
        <v>238</v>
      </c>
      <c r="O6" s="8" t="s">
        <v>239</v>
      </c>
      <c r="P6" s="8" t="s">
        <v>240</v>
      </c>
      <c r="Q6" s="8" t="s">
        <v>552</v>
      </c>
      <c r="R6" s="8" t="s">
        <v>241</v>
      </c>
      <c r="S6" s="8" t="s">
        <v>242</v>
      </c>
      <c r="T6" s="8" t="s">
        <v>238</v>
      </c>
      <c r="U6" s="8" t="s">
        <v>68</v>
      </c>
      <c r="V6" s="8" t="s">
        <v>243</v>
      </c>
      <c r="W6" s="9" t="s">
        <v>244</v>
      </c>
      <c r="X6" s="8" t="s">
        <v>245</v>
      </c>
      <c r="Y6" s="10" t="s">
        <v>246</v>
      </c>
      <c r="Z6" s="10" t="s">
        <v>246</v>
      </c>
      <c r="AA6" s="10" t="s">
        <v>246</v>
      </c>
      <c r="AB6" s="10" t="s">
        <v>246</v>
      </c>
      <c r="AC6" s="8" t="s">
        <v>247</v>
      </c>
      <c r="AD6" s="8" t="s">
        <v>248</v>
      </c>
      <c r="AE6" s="8" t="s">
        <v>550</v>
      </c>
      <c r="AF6" s="11" t="s">
        <v>249</v>
      </c>
      <c r="AG6" s="8" t="s">
        <v>250</v>
      </c>
      <c r="AH6" s="8" t="s">
        <v>251</v>
      </c>
      <c r="AI6" s="12" t="s">
        <v>561</v>
      </c>
      <c r="AJ6" s="13" t="s">
        <v>512</v>
      </c>
      <c r="AK6" s="12"/>
      <c r="AL6" s="8" t="s">
        <v>253</v>
      </c>
      <c r="AM6" s="14" t="s">
        <v>487</v>
      </c>
      <c r="AN6" s="15" t="s">
        <v>488</v>
      </c>
      <c r="AO6" s="15" t="s">
        <v>254</v>
      </c>
      <c r="AP6" s="14" t="s">
        <v>255</v>
      </c>
      <c r="AQ6" s="14" t="s">
        <v>256</v>
      </c>
      <c r="AR6" s="14" t="s">
        <v>256</v>
      </c>
      <c r="AS6" s="8" t="s">
        <v>257</v>
      </c>
      <c r="AT6" s="8" t="s">
        <v>258</v>
      </c>
      <c r="AU6" s="8" t="str">
        <f t="shared" si="0"/>
        <v>Aamir K</v>
      </c>
      <c r="AV6" s="15" t="s">
        <v>489</v>
      </c>
      <c r="AW6" s="8" t="s">
        <v>259</v>
      </c>
      <c r="AX6" s="14" t="s">
        <v>260</v>
      </c>
      <c r="AY6" s="14" t="s">
        <v>261</v>
      </c>
      <c r="AZ6" s="8" t="s">
        <v>259</v>
      </c>
      <c r="BA6" s="14" t="s">
        <v>262</v>
      </c>
      <c r="BB6" s="14" t="s">
        <v>263</v>
      </c>
      <c r="BC6" s="8" t="s">
        <v>264</v>
      </c>
      <c r="BD6" s="8" t="s">
        <v>264</v>
      </c>
      <c r="BE6" s="8" t="s">
        <v>490</v>
      </c>
      <c r="BF6" s="8" t="s">
        <v>265</v>
      </c>
      <c r="BG6" s="8" t="s">
        <v>235</v>
      </c>
      <c r="BH6" s="8" t="s">
        <v>266</v>
      </c>
      <c r="BI6" s="14">
        <v>75901</v>
      </c>
      <c r="BJ6" s="8" t="str">
        <f t="shared" si="1"/>
        <v>Office Address</v>
      </c>
      <c r="BK6" s="8" t="s">
        <v>267</v>
      </c>
      <c r="BL6" s="12" t="s">
        <v>550</v>
      </c>
      <c r="BM6" s="8" t="s">
        <v>550</v>
      </c>
      <c r="BN6" s="8" t="s">
        <v>268</v>
      </c>
      <c r="BO6" s="16" t="s">
        <v>416</v>
      </c>
      <c r="BP6" s="16" t="s">
        <v>417</v>
      </c>
      <c r="BQ6" s="9" t="str">
        <f t="shared" si="2"/>
        <v>DominicParr@lancesoft.com</v>
      </c>
      <c r="BR6" s="14" t="s">
        <v>383</v>
      </c>
      <c r="BS6" s="24" t="s">
        <v>438</v>
      </c>
      <c r="BT6" s="14" t="s">
        <v>270</v>
      </c>
      <c r="BU6" s="23" t="s">
        <v>519</v>
      </c>
      <c r="BV6" s="8">
        <v>77516</v>
      </c>
      <c r="BW6" s="8" t="s">
        <v>235</v>
      </c>
      <c r="BX6" s="8" t="s">
        <v>558</v>
      </c>
      <c r="BY6" s="8" t="s">
        <v>272</v>
      </c>
      <c r="BZ6" s="8" t="s">
        <v>273</v>
      </c>
      <c r="CA6" s="8" t="s">
        <v>274</v>
      </c>
      <c r="CB6" s="14" t="s">
        <v>263</v>
      </c>
      <c r="CC6" s="14" t="s">
        <v>275</v>
      </c>
      <c r="CD6" s="8" t="s">
        <v>276</v>
      </c>
      <c r="CE6" s="8" t="s">
        <v>277</v>
      </c>
      <c r="CF6" s="8" t="s">
        <v>278</v>
      </c>
      <c r="CG6" s="8" t="s">
        <v>279</v>
      </c>
      <c r="CH6" s="8" t="s">
        <v>280</v>
      </c>
      <c r="CI6" s="8" t="str">
        <f t="shared" si="3"/>
        <v>Technology</v>
      </c>
      <c r="CJ6" s="15" t="s">
        <v>492</v>
      </c>
      <c r="CK6" s="15" t="s">
        <v>491</v>
      </c>
      <c r="CL6" s="15" t="s">
        <v>281</v>
      </c>
      <c r="CM6" s="14" t="s">
        <v>550</v>
      </c>
      <c r="CN6" s="14" t="s">
        <v>552</v>
      </c>
      <c r="CO6" s="16" t="s">
        <v>259</v>
      </c>
      <c r="CP6" s="16" t="s">
        <v>259</v>
      </c>
      <c r="CQ6" s="16" t="s">
        <v>259</v>
      </c>
      <c r="CR6" s="17" t="s">
        <v>282</v>
      </c>
      <c r="CS6" s="17" t="s">
        <v>256</v>
      </c>
      <c r="CT6" s="14" t="str">
        <f t="shared" si="4"/>
        <v>3009242007</v>
      </c>
      <c r="CU6" s="14" t="s">
        <v>283</v>
      </c>
      <c r="CV6" s="14" t="s">
        <v>284</v>
      </c>
      <c r="CW6" s="14" t="s">
        <v>285</v>
      </c>
      <c r="CX6" s="8" t="s">
        <v>286</v>
      </c>
      <c r="CY6" s="8" t="s">
        <v>287</v>
      </c>
      <c r="CZ6" s="18" t="s">
        <v>535</v>
      </c>
      <c r="DA6" s="14" t="s">
        <v>288</v>
      </c>
      <c r="DB6" s="8" t="s">
        <v>289</v>
      </c>
      <c r="DC6" s="8" t="s">
        <v>290</v>
      </c>
      <c r="DD6" s="8" t="s">
        <v>235</v>
      </c>
      <c r="DE6" s="14" t="s">
        <v>291</v>
      </c>
      <c r="DF6" s="14" t="s">
        <v>556</v>
      </c>
      <c r="DG6" s="14" t="s">
        <v>293</v>
      </c>
      <c r="DH6" s="8" t="s">
        <v>294</v>
      </c>
      <c r="DI6" s="14" t="s">
        <v>295</v>
      </c>
      <c r="DJ6" s="15" t="s">
        <v>296</v>
      </c>
      <c r="DK6" s="15" t="s">
        <v>297</v>
      </c>
      <c r="DL6" s="19" t="s">
        <v>242</v>
      </c>
      <c r="DM6" s="15" t="s">
        <v>238</v>
      </c>
      <c r="DN6" s="15" t="s">
        <v>238</v>
      </c>
      <c r="DO6" s="15" t="s">
        <v>239</v>
      </c>
      <c r="DP6" s="14" t="s">
        <v>263</v>
      </c>
      <c r="DQ6" s="14" t="str">
        <f t="shared" si="5"/>
        <v>90</v>
      </c>
      <c r="DR6" s="14">
        <v>195</v>
      </c>
      <c r="DS6" s="14">
        <v>260</v>
      </c>
      <c r="DT6" s="14">
        <v>110</v>
      </c>
      <c r="DU6" s="14" t="s">
        <v>298</v>
      </c>
      <c r="DV6" s="8" t="s">
        <v>299</v>
      </c>
      <c r="DW6" s="17" t="s">
        <v>370</v>
      </c>
      <c r="DX6" s="17" t="s">
        <v>384</v>
      </c>
      <c r="DY6" s="17" t="str">
        <f t="shared" si="6"/>
        <v>45</v>
      </c>
      <c r="DZ6" s="8" t="str">
        <f t="shared" si="7"/>
        <v>Hourly</v>
      </c>
      <c r="EA6" s="14" t="str">
        <f t="shared" si="8"/>
        <v>10</v>
      </c>
      <c r="EB6" s="8" t="s">
        <v>302</v>
      </c>
      <c r="EC6" s="8" t="s">
        <v>303</v>
      </c>
      <c r="ED6" s="8" t="str">
        <f t="shared" si="9"/>
        <v>Alex f</v>
      </c>
      <c r="EE6" s="8" t="s">
        <v>304</v>
      </c>
      <c r="EF6" s="8" t="s">
        <v>305</v>
      </c>
      <c r="EG6" s="8" t="s">
        <v>306</v>
      </c>
      <c r="EH6" s="8" t="s">
        <v>307</v>
      </c>
      <c r="EI6" s="8">
        <v>76345</v>
      </c>
      <c r="EJ6" s="8" t="s">
        <v>307</v>
      </c>
      <c r="EK6" s="8">
        <v>100</v>
      </c>
      <c r="EL6" s="8" t="s">
        <v>308</v>
      </c>
      <c r="EM6" s="8" t="str">
        <f t="shared" si="10"/>
        <v>New Onboard: Dominic Parr</v>
      </c>
      <c r="EN6" s="8" t="s">
        <v>309</v>
      </c>
      <c r="EO6" s="8" t="s">
        <v>310</v>
      </c>
      <c r="EP6" s="8" t="s">
        <v>311</v>
      </c>
      <c r="EQ6" s="8" t="s">
        <v>312</v>
      </c>
      <c r="ER6" s="8" t="s">
        <v>313</v>
      </c>
      <c r="ES6" s="8" t="str">
        <f t="shared" si="11"/>
        <v>Lanceb1</v>
      </c>
      <c r="ET6" s="8" t="str">
        <f t="shared" si="12"/>
        <v>260053007</v>
      </c>
      <c r="EU6" s="8" t="str">
        <f t="shared" si="13"/>
        <v>07/12/1988</v>
      </c>
      <c r="EV6" s="14" t="s">
        <v>314</v>
      </c>
      <c r="EW6" s="14" t="s">
        <v>315</v>
      </c>
      <c r="EX6" s="8" t="s">
        <v>316</v>
      </c>
      <c r="EY6" s="8" t="s">
        <v>317</v>
      </c>
      <c r="EZ6" s="14" t="s">
        <v>318</v>
      </c>
      <c r="FA6" s="8" t="s">
        <v>319</v>
      </c>
      <c r="FB6" s="8" t="s">
        <v>320</v>
      </c>
      <c r="FC6" s="8" t="s">
        <v>321</v>
      </c>
      <c r="FD6" s="14" t="s">
        <v>322</v>
      </c>
      <c r="FE6" s="14" t="s">
        <v>323</v>
      </c>
      <c r="FF6" s="14">
        <v>4000</v>
      </c>
      <c r="FG6" s="14">
        <v>2000</v>
      </c>
      <c r="FH6" s="14">
        <v>10000</v>
      </c>
      <c r="FI6" s="14">
        <v>1000</v>
      </c>
      <c r="FJ6" s="14">
        <v>5000</v>
      </c>
      <c r="FK6" s="14">
        <v>12950</v>
      </c>
      <c r="FL6" s="14" t="s">
        <v>324</v>
      </c>
      <c r="FM6" s="14" t="s">
        <v>325</v>
      </c>
      <c r="FN6" s="14" t="s">
        <v>272</v>
      </c>
      <c r="FO6" s="8" t="s">
        <v>326</v>
      </c>
      <c r="FP6" s="14" t="s">
        <v>327</v>
      </c>
      <c r="FQ6" s="8" t="s">
        <v>328</v>
      </c>
      <c r="FR6" s="14" t="s">
        <v>329</v>
      </c>
      <c r="FS6" s="8" t="s">
        <v>330</v>
      </c>
      <c r="FT6" s="8" t="s">
        <v>235</v>
      </c>
      <c r="FU6" s="20" t="s">
        <v>331</v>
      </c>
      <c r="FV6" s="11" t="s">
        <v>332</v>
      </c>
      <c r="FW6" s="11" t="s">
        <v>553</v>
      </c>
      <c r="FX6" s="10" t="s">
        <v>333</v>
      </c>
      <c r="FY6" s="11" t="s">
        <v>334</v>
      </c>
      <c r="FZ6" s="11" t="s">
        <v>235</v>
      </c>
      <c r="GA6" s="11" t="s">
        <v>335</v>
      </c>
      <c r="GB6" s="10" t="s">
        <v>336</v>
      </c>
      <c r="GC6" s="19" t="s">
        <v>337</v>
      </c>
      <c r="GD6" s="19" t="s">
        <v>338</v>
      </c>
      <c r="GE6" s="11" t="s">
        <v>339</v>
      </c>
      <c r="GF6" s="8" t="s">
        <v>340</v>
      </c>
      <c r="GG6" s="8" t="s">
        <v>341</v>
      </c>
      <c r="GH6" s="14" t="s">
        <v>342</v>
      </c>
      <c r="GI6" s="15" t="s">
        <v>343</v>
      </c>
      <c r="GJ6" s="15" t="s">
        <v>344</v>
      </c>
      <c r="GK6" s="15" t="s">
        <v>345</v>
      </c>
      <c r="GL6" s="21" t="s">
        <v>346</v>
      </c>
      <c r="GM6" s="21" t="s">
        <v>254</v>
      </c>
      <c r="GN6" s="21">
        <v>50</v>
      </c>
      <c r="GO6" s="21">
        <v>1</v>
      </c>
      <c r="GP6" s="21" t="s">
        <v>347</v>
      </c>
      <c r="GQ6" s="21">
        <v>3118</v>
      </c>
      <c r="GR6" s="21" t="s">
        <v>246</v>
      </c>
      <c r="GS6" s="21" t="s">
        <v>348</v>
      </c>
      <c r="GT6" s="21" t="s">
        <v>246</v>
      </c>
      <c r="GU6" s="21" t="s">
        <v>246</v>
      </c>
      <c r="GV6" s="21">
        <v>1</v>
      </c>
      <c r="GW6" s="21">
        <v>3</v>
      </c>
      <c r="GX6" s="21">
        <v>2</v>
      </c>
      <c r="GY6" s="21">
        <v>2</v>
      </c>
      <c r="GZ6" s="21">
        <v>0</v>
      </c>
      <c r="HA6" s="21" t="s">
        <v>323</v>
      </c>
      <c r="HB6" s="21" t="s">
        <v>349</v>
      </c>
      <c r="HC6" s="21" t="s">
        <v>350</v>
      </c>
      <c r="HD6" s="8" t="s">
        <v>351</v>
      </c>
      <c r="HE6" s="8" t="str">
        <f t="shared" si="14"/>
        <v>RNB Bank</v>
      </c>
      <c r="HF6" s="14" t="s">
        <v>352</v>
      </c>
      <c r="HG6" s="8" t="str">
        <f t="shared" si="15"/>
        <v>198475725652</v>
      </c>
      <c r="HH6" s="14" t="s">
        <v>353</v>
      </c>
      <c r="HI6" s="8" t="str">
        <f t="shared" si="16"/>
        <v>216267546</v>
      </c>
      <c r="HJ6" s="8" t="s">
        <v>354</v>
      </c>
      <c r="HK6" s="8" t="str">
        <f t="shared" si="17"/>
        <v>Savings</v>
      </c>
      <c r="HL6" s="14" t="s">
        <v>355</v>
      </c>
      <c r="HM6" s="8" t="str">
        <f t="shared" si="18"/>
        <v>DominicParr@lancesoft.com</v>
      </c>
      <c r="HN6" s="8" t="str">
        <f t="shared" si="19"/>
        <v>Lanceb1</v>
      </c>
      <c r="HO6" s="8" t="str">
        <f t="shared" si="20"/>
        <v>260053007</v>
      </c>
      <c r="HP6" s="12" t="s">
        <v>356</v>
      </c>
      <c r="HQ6" s="12" t="s">
        <v>356</v>
      </c>
      <c r="HR6" s="8" t="s">
        <v>357</v>
      </c>
      <c r="HS6" s="8" t="s">
        <v>358</v>
      </c>
      <c r="HT6" s="8" t="s">
        <v>359</v>
      </c>
      <c r="HU6" s="8" t="s">
        <v>359</v>
      </c>
      <c r="HV6" s="14" t="s">
        <v>256</v>
      </c>
      <c r="HW6" s="14" t="s">
        <v>370</v>
      </c>
      <c r="HX6" s="14" t="s">
        <v>384</v>
      </c>
      <c r="HY6" s="14" t="str">
        <f t="shared" si="21"/>
        <v>Hourly</v>
      </c>
      <c r="HZ6" s="14" t="s">
        <v>282</v>
      </c>
      <c r="IA6" s="14" t="str">
        <f t="shared" si="22"/>
        <v>45</v>
      </c>
      <c r="IB6" s="8" t="str">
        <f t="shared" si="23"/>
        <v>Dominic Parr</v>
      </c>
      <c r="IC6" s="8" t="s">
        <v>292</v>
      </c>
    </row>
    <row r="7" spans="1:237" x14ac:dyDescent="0.25">
      <c r="A7" s="8" t="s">
        <v>385</v>
      </c>
      <c r="B7" s="8"/>
      <c r="C7" s="9"/>
      <c r="D7" s="9"/>
      <c r="E7" s="8" t="s">
        <v>472</v>
      </c>
      <c r="F7" s="8" t="s">
        <v>233</v>
      </c>
      <c r="G7" s="8" t="s">
        <v>486</v>
      </c>
      <c r="H7" s="8" t="s">
        <v>485</v>
      </c>
      <c r="I7" s="8" t="s">
        <v>235</v>
      </c>
      <c r="J7" s="8" t="s">
        <v>304</v>
      </c>
      <c r="K7" s="8">
        <v>75013</v>
      </c>
      <c r="L7" s="9" t="s">
        <v>236</v>
      </c>
      <c r="M7" s="8" t="s">
        <v>237</v>
      </c>
      <c r="N7" s="8" t="s">
        <v>238</v>
      </c>
      <c r="O7" s="8" t="s">
        <v>239</v>
      </c>
      <c r="P7" s="8" t="s">
        <v>240</v>
      </c>
      <c r="Q7" s="8" t="s">
        <v>552</v>
      </c>
      <c r="R7" s="8" t="s">
        <v>241</v>
      </c>
      <c r="S7" s="8" t="s">
        <v>242</v>
      </c>
      <c r="T7" s="8" t="s">
        <v>238</v>
      </c>
      <c r="U7" s="8" t="s">
        <v>68</v>
      </c>
      <c r="V7" s="8" t="s">
        <v>243</v>
      </c>
      <c r="W7" s="9" t="s">
        <v>244</v>
      </c>
      <c r="X7" s="8" t="s">
        <v>245</v>
      </c>
      <c r="Y7" s="10" t="s">
        <v>246</v>
      </c>
      <c r="Z7" s="10" t="s">
        <v>246</v>
      </c>
      <c r="AA7" s="10" t="s">
        <v>246</v>
      </c>
      <c r="AB7" s="10" t="s">
        <v>246</v>
      </c>
      <c r="AC7" s="8" t="s">
        <v>247</v>
      </c>
      <c r="AD7" s="8" t="s">
        <v>248</v>
      </c>
      <c r="AE7" s="8" t="s">
        <v>550</v>
      </c>
      <c r="AF7" s="11" t="s">
        <v>249</v>
      </c>
      <c r="AG7" s="8" t="s">
        <v>250</v>
      </c>
      <c r="AH7" s="8" t="s">
        <v>251</v>
      </c>
      <c r="AI7" s="12" t="s">
        <v>562</v>
      </c>
      <c r="AJ7" s="13" t="s">
        <v>513</v>
      </c>
      <c r="AK7" s="12"/>
      <c r="AL7" s="8" t="s">
        <v>253</v>
      </c>
      <c r="AM7" s="14" t="s">
        <v>487</v>
      </c>
      <c r="AN7" s="15" t="s">
        <v>488</v>
      </c>
      <c r="AO7" s="15" t="s">
        <v>254</v>
      </c>
      <c r="AP7" s="14" t="s">
        <v>255</v>
      </c>
      <c r="AQ7" s="14" t="s">
        <v>256</v>
      </c>
      <c r="AR7" s="14" t="s">
        <v>256</v>
      </c>
      <c r="AS7" s="8" t="s">
        <v>257</v>
      </c>
      <c r="AT7" s="8" t="s">
        <v>258</v>
      </c>
      <c r="AU7" s="8" t="str">
        <f t="shared" si="0"/>
        <v>Aamir K</v>
      </c>
      <c r="AV7" s="15" t="s">
        <v>489</v>
      </c>
      <c r="AW7" s="8" t="s">
        <v>259</v>
      </c>
      <c r="AX7" s="14" t="s">
        <v>260</v>
      </c>
      <c r="AY7" s="14" t="s">
        <v>261</v>
      </c>
      <c r="AZ7" s="8" t="s">
        <v>259</v>
      </c>
      <c r="BA7" s="14" t="s">
        <v>262</v>
      </c>
      <c r="BB7" s="14" t="s">
        <v>263</v>
      </c>
      <c r="BC7" s="8" t="s">
        <v>264</v>
      </c>
      <c r="BD7" s="8" t="s">
        <v>264</v>
      </c>
      <c r="BE7" s="8" t="s">
        <v>490</v>
      </c>
      <c r="BF7" s="8" t="s">
        <v>265</v>
      </c>
      <c r="BG7" s="8" t="s">
        <v>235</v>
      </c>
      <c r="BH7" s="8" t="s">
        <v>266</v>
      </c>
      <c r="BI7" s="14">
        <v>75901</v>
      </c>
      <c r="BJ7" s="8" t="str">
        <f t="shared" si="1"/>
        <v>Office Address</v>
      </c>
      <c r="BK7" s="8" t="s">
        <v>267</v>
      </c>
      <c r="BL7" s="12" t="s">
        <v>550</v>
      </c>
      <c r="BM7" s="8" t="s">
        <v>550</v>
      </c>
      <c r="BN7" s="8" t="s">
        <v>268</v>
      </c>
      <c r="BO7" s="16" t="s">
        <v>416</v>
      </c>
      <c r="BP7" s="16" t="s">
        <v>418</v>
      </c>
      <c r="BQ7" s="9" t="str">
        <f t="shared" si="2"/>
        <v>DominicLewis@lancesoft.com</v>
      </c>
      <c r="BR7" s="14" t="s">
        <v>386</v>
      </c>
      <c r="BS7" s="24" t="s">
        <v>439</v>
      </c>
      <c r="BT7" s="14" t="s">
        <v>270</v>
      </c>
      <c r="BU7" s="23" t="s">
        <v>520</v>
      </c>
      <c r="BV7" s="8">
        <v>77517</v>
      </c>
      <c r="BW7" s="8" t="s">
        <v>235</v>
      </c>
      <c r="BX7" s="8" t="s">
        <v>558</v>
      </c>
      <c r="BY7" s="8" t="s">
        <v>272</v>
      </c>
      <c r="BZ7" s="8" t="s">
        <v>273</v>
      </c>
      <c r="CA7" s="8" t="s">
        <v>274</v>
      </c>
      <c r="CB7" s="14" t="s">
        <v>263</v>
      </c>
      <c r="CC7" s="14" t="s">
        <v>275</v>
      </c>
      <c r="CD7" s="8" t="s">
        <v>276</v>
      </c>
      <c r="CE7" s="8" t="s">
        <v>277</v>
      </c>
      <c r="CF7" s="8" t="s">
        <v>278</v>
      </c>
      <c r="CG7" s="8" t="s">
        <v>279</v>
      </c>
      <c r="CH7" s="8" t="s">
        <v>280</v>
      </c>
      <c r="CI7" s="8" t="str">
        <f t="shared" si="3"/>
        <v>Technology</v>
      </c>
      <c r="CJ7" s="15" t="s">
        <v>492</v>
      </c>
      <c r="CK7" s="15" t="s">
        <v>491</v>
      </c>
      <c r="CL7" s="15" t="s">
        <v>281</v>
      </c>
      <c r="CM7" s="14" t="s">
        <v>550</v>
      </c>
      <c r="CN7" s="14" t="s">
        <v>552</v>
      </c>
      <c r="CO7" s="16" t="s">
        <v>259</v>
      </c>
      <c r="CP7" s="16" t="s">
        <v>259</v>
      </c>
      <c r="CQ7" s="16" t="s">
        <v>259</v>
      </c>
      <c r="CR7" s="17" t="s">
        <v>282</v>
      </c>
      <c r="CS7" s="17" t="s">
        <v>378</v>
      </c>
      <c r="CT7" s="14" t="str">
        <f t="shared" si="4"/>
        <v>3009242008</v>
      </c>
      <c r="CU7" s="14" t="s">
        <v>283</v>
      </c>
      <c r="CV7" s="14" t="s">
        <v>284</v>
      </c>
      <c r="CW7" s="14" t="s">
        <v>285</v>
      </c>
      <c r="CX7" s="8" t="s">
        <v>286</v>
      </c>
      <c r="CY7" s="8" t="s">
        <v>287</v>
      </c>
      <c r="CZ7" s="18" t="s">
        <v>536</v>
      </c>
      <c r="DA7" s="14" t="s">
        <v>288</v>
      </c>
      <c r="DB7" s="8" t="s">
        <v>362</v>
      </c>
      <c r="DC7" s="8" t="s">
        <v>290</v>
      </c>
      <c r="DD7" s="8" t="s">
        <v>235</v>
      </c>
      <c r="DE7" s="14" t="s">
        <v>291</v>
      </c>
      <c r="DF7" s="14" t="s">
        <v>556</v>
      </c>
      <c r="DG7" s="14" t="s">
        <v>293</v>
      </c>
      <c r="DH7" s="8" t="s">
        <v>294</v>
      </c>
      <c r="DI7" s="14" t="s">
        <v>295</v>
      </c>
      <c r="DJ7" s="15" t="s">
        <v>296</v>
      </c>
      <c r="DK7" s="15" t="s">
        <v>297</v>
      </c>
      <c r="DL7" s="19" t="s">
        <v>242</v>
      </c>
      <c r="DM7" s="15" t="s">
        <v>238</v>
      </c>
      <c r="DN7" s="15" t="s">
        <v>238</v>
      </c>
      <c r="DO7" s="15" t="s">
        <v>239</v>
      </c>
      <c r="DP7" s="14" t="s">
        <v>263</v>
      </c>
      <c r="DQ7" s="14" t="str">
        <f t="shared" si="5"/>
        <v>90</v>
      </c>
      <c r="DR7" s="14">
        <v>195</v>
      </c>
      <c r="DS7" s="14">
        <v>260</v>
      </c>
      <c r="DT7" s="14">
        <v>110</v>
      </c>
      <c r="DU7" s="14" t="s">
        <v>298</v>
      </c>
      <c r="DV7" s="8" t="s">
        <v>299</v>
      </c>
      <c r="DW7" s="17" t="s">
        <v>364</v>
      </c>
      <c r="DX7" s="17" t="s">
        <v>387</v>
      </c>
      <c r="DY7" s="17" t="str">
        <f t="shared" si="6"/>
        <v>40</v>
      </c>
      <c r="DZ7" s="8" t="str">
        <f t="shared" si="7"/>
        <v>Hourly</v>
      </c>
      <c r="EA7" s="14" t="str">
        <f t="shared" si="8"/>
        <v>20</v>
      </c>
      <c r="EB7" s="8" t="s">
        <v>302</v>
      </c>
      <c r="EC7" s="8" t="s">
        <v>303</v>
      </c>
      <c r="ED7" s="8" t="str">
        <f t="shared" si="9"/>
        <v>Alex f</v>
      </c>
      <c r="EE7" s="8" t="s">
        <v>304</v>
      </c>
      <c r="EF7" s="8" t="s">
        <v>305</v>
      </c>
      <c r="EG7" s="8" t="s">
        <v>306</v>
      </c>
      <c r="EH7" s="8" t="s">
        <v>307</v>
      </c>
      <c r="EI7" s="8">
        <v>76345</v>
      </c>
      <c r="EJ7" s="8" t="s">
        <v>307</v>
      </c>
      <c r="EK7" s="8">
        <v>100</v>
      </c>
      <c r="EL7" s="8" t="s">
        <v>308</v>
      </c>
      <c r="EM7" s="8" t="str">
        <f t="shared" si="10"/>
        <v>New Onboard: Dominic Lewis</v>
      </c>
      <c r="EN7" s="8" t="s">
        <v>309</v>
      </c>
      <c r="EO7" s="8" t="s">
        <v>310</v>
      </c>
      <c r="EP7" s="8" t="s">
        <v>311</v>
      </c>
      <c r="EQ7" s="8" t="s">
        <v>312</v>
      </c>
      <c r="ER7" s="8" t="s">
        <v>313</v>
      </c>
      <c r="ES7" s="8" t="str">
        <f t="shared" si="11"/>
        <v>Lanceb1</v>
      </c>
      <c r="ET7" s="8" t="str">
        <f t="shared" si="12"/>
        <v>260053008</v>
      </c>
      <c r="EU7" s="8" t="str">
        <f t="shared" si="13"/>
        <v>07/12/1988</v>
      </c>
      <c r="EV7" s="14" t="s">
        <v>314</v>
      </c>
      <c r="EW7" s="14" t="s">
        <v>315</v>
      </c>
      <c r="EX7" s="8" t="s">
        <v>316</v>
      </c>
      <c r="EY7" s="8" t="s">
        <v>317</v>
      </c>
      <c r="EZ7" s="14" t="s">
        <v>318</v>
      </c>
      <c r="FA7" s="8" t="s">
        <v>319</v>
      </c>
      <c r="FB7" s="8" t="s">
        <v>320</v>
      </c>
      <c r="FC7" s="8" t="s">
        <v>321</v>
      </c>
      <c r="FD7" s="14" t="s">
        <v>322</v>
      </c>
      <c r="FE7" s="14" t="s">
        <v>323</v>
      </c>
      <c r="FF7" s="14">
        <v>4000</v>
      </c>
      <c r="FG7" s="14">
        <v>2000</v>
      </c>
      <c r="FH7" s="14">
        <v>10000</v>
      </c>
      <c r="FI7" s="14">
        <v>1000</v>
      </c>
      <c r="FJ7" s="14">
        <v>5000</v>
      </c>
      <c r="FK7" s="14">
        <v>12950</v>
      </c>
      <c r="FL7" s="14" t="s">
        <v>324</v>
      </c>
      <c r="FM7" s="14" t="s">
        <v>325</v>
      </c>
      <c r="FN7" s="14" t="s">
        <v>272</v>
      </c>
      <c r="FO7" s="8" t="s">
        <v>326</v>
      </c>
      <c r="FP7" s="14" t="s">
        <v>327</v>
      </c>
      <c r="FQ7" s="8" t="s">
        <v>328</v>
      </c>
      <c r="FR7" s="14" t="s">
        <v>329</v>
      </c>
      <c r="FS7" s="8" t="s">
        <v>330</v>
      </c>
      <c r="FT7" s="8" t="s">
        <v>235</v>
      </c>
      <c r="FU7" s="20" t="s">
        <v>331</v>
      </c>
      <c r="FV7" s="11" t="s">
        <v>332</v>
      </c>
      <c r="FW7" s="11" t="s">
        <v>553</v>
      </c>
      <c r="FX7" s="10" t="s">
        <v>333</v>
      </c>
      <c r="FY7" s="11" t="s">
        <v>334</v>
      </c>
      <c r="FZ7" s="11" t="s">
        <v>235</v>
      </c>
      <c r="GA7" s="11" t="s">
        <v>335</v>
      </c>
      <c r="GB7" s="10" t="s">
        <v>336</v>
      </c>
      <c r="GC7" s="19" t="s">
        <v>337</v>
      </c>
      <c r="GD7" s="19" t="s">
        <v>338</v>
      </c>
      <c r="GE7" s="11" t="s">
        <v>339</v>
      </c>
      <c r="GF7" s="8" t="s">
        <v>340</v>
      </c>
      <c r="GG7" s="8" t="s">
        <v>341</v>
      </c>
      <c r="GH7" s="14" t="s">
        <v>342</v>
      </c>
      <c r="GI7" s="15" t="s">
        <v>343</v>
      </c>
      <c r="GJ7" s="15" t="s">
        <v>344</v>
      </c>
      <c r="GK7" s="15" t="s">
        <v>345</v>
      </c>
      <c r="GL7" s="21" t="s">
        <v>346</v>
      </c>
      <c r="GM7" s="21" t="s">
        <v>254</v>
      </c>
      <c r="GN7" s="21">
        <v>50</v>
      </c>
      <c r="GO7" s="21">
        <v>1</v>
      </c>
      <c r="GP7" s="21" t="s">
        <v>347</v>
      </c>
      <c r="GQ7" s="21">
        <v>3118</v>
      </c>
      <c r="GR7" s="21" t="s">
        <v>246</v>
      </c>
      <c r="GS7" s="21" t="s">
        <v>348</v>
      </c>
      <c r="GT7" s="21" t="s">
        <v>246</v>
      </c>
      <c r="GU7" s="21" t="s">
        <v>246</v>
      </c>
      <c r="GV7" s="21">
        <v>1</v>
      </c>
      <c r="GW7" s="21">
        <v>3</v>
      </c>
      <c r="GX7" s="21">
        <v>2</v>
      </c>
      <c r="GY7" s="21">
        <v>2</v>
      </c>
      <c r="GZ7" s="21">
        <v>0</v>
      </c>
      <c r="HA7" s="21" t="s">
        <v>323</v>
      </c>
      <c r="HB7" s="21" t="s">
        <v>349</v>
      </c>
      <c r="HC7" s="21" t="s">
        <v>350</v>
      </c>
      <c r="HD7" s="8" t="s">
        <v>351</v>
      </c>
      <c r="HE7" s="8" t="str">
        <f t="shared" si="14"/>
        <v>RNB Bank</v>
      </c>
      <c r="HF7" s="14" t="s">
        <v>352</v>
      </c>
      <c r="HG7" s="8" t="str">
        <f t="shared" si="15"/>
        <v>198475725652</v>
      </c>
      <c r="HH7" s="14" t="s">
        <v>353</v>
      </c>
      <c r="HI7" s="8" t="str">
        <f t="shared" si="16"/>
        <v>216267546</v>
      </c>
      <c r="HJ7" s="8" t="s">
        <v>354</v>
      </c>
      <c r="HK7" s="8" t="str">
        <f t="shared" si="17"/>
        <v>Savings</v>
      </c>
      <c r="HL7" s="14" t="s">
        <v>355</v>
      </c>
      <c r="HM7" s="8" t="str">
        <f t="shared" si="18"/>
        <v>DominicLewis@lancesoft.com</v>
      </c>
      <c r="HN7" s="8" t="str">
        <f t="shared" si="19"/>
        <v>Lanceb1</v>
      </c>
      <c r="HO7" s="8" t="str">
        <f t="shared" si="20"/>
        <v>260053008</v>
      </c>
      <c r="HP7" s="12" t="s">
        <v>356</v>
      </c>
      <c r="HQ7" s="12" t="s">
        <v>356</v>
      </c>
      <c r="HR7" s="8" t="s">
        <v>357</v>
      </c>
      <c r="HS7" s="8" t="s">
        <v>358</v>
      </c>
      <c r="HT7" s="8" t="s">
        <v>359</v>
      </c>
      <c r="HU7" s="8" t="s">
        <v>359</v>
      </c>
      <c r="HV7" s="14" t="s">
        <v>378</v>
      </c>
      <c r="HW7" s="14" t="s">
        <v>364</v>
      </c>
      <c r="HX7" s="14" t="s">
        <v>387</v>
      </c>
      <c r="HY7" s="14" t="str">
        <f t="shared" si="21"/>
        <v>Hourly</v>
      </c>
      <c r="HZ7" s="14" t="s">
        <v>282</v>
      </c>
      <c r="IA7" s="14" t="str">
        <f t="shared" si="22"/>
        <v>40</v>
      </c>
      <c r="IB7" s="8" t="str">
        <f t="shared" si="23"/>
        <v>Dominic Lewis</v>
      </c>
      <c r="IC7" s="8" t="s">
        <v>292</v>
      </c>
    </row>
    <row r="8" spans="1:237" x14ac:dyDescent="0.25">
      <c r="A8" s="8" t="s">
        <v>388</v>
      </c>
      <c r="B8" s="8"/>
      <c r="C8" s="9"/>
      <c r="D8" s="9"/>
      <c r="E8" s="8" t="s">
        <v>473</v>
      </c>
      <c r="F8" s="8" t="s">
        <v>233</v>
      </c>
      <c r="G8" s="8" t="s">
        <v>486</v>
      </c>
      <c r="H8" s="8" t="s">
        <v>485</v>
      </c>
      <c r="I8" s="8" t="s">
        <v>235</v>
      </c>
      <c r="J8" s="8" t="s">
        <v>304</v>
      </c>
      <c r="K8" s="8">
        <v>75014</v>
      </c>
      <c r="L8" s="9" t="s">
        <v>236</v>
      </c>
      <c r="M8" s="8" t="s">
        <v>237</v>
      </c>
      <c r="N8" s="8" t="s">
        <v>238</v>
      </c>
      <c r="O8" s="8" t="s">
        <v>239</v>
      </c>
      <c r="P8" s="8" t="s">
        <v>240</v>
      </c>
      <c r="Q8" s="8" t="s">
        <v>552</v>
      </c>
      <c r="R8" s="8" t="s">
        <v>241</v>
      </c>
      <c r="S8" s="8" t="s">
        <v>242</v>
      </c>
      <c r="T8" s="8" t="s">
        <v>238</v>
      </c>
      <c r="U8" s="8" t="s">
        <v>68</v>
      </c>
      <c r="V8" s="8" t="s">
        <v>243</v>
      </c>
      <c r="W8" s="9" t="s">
        <v>244</v>
      </c>
      <c r="X8" s="8" t="s">
        <v>245</v>
      </c>
      <c r="Y8" s="10" t="s">
        <v>246</v>
      </c>
      <c r="Z8" s="10" t="s">
        <v>246</v>
      </c>
      <c r="AA8" s="10" t="s">
        <v>246</v>
      </c>
      <c r="AB8" s="10" t="s">
        <v>246</v>
      </c>
      <c r="AC8" s="8" t="s">
        <v>247</v>
      </c>
      <c r="AD8" s="8" t="s">
        <v>248</v>
      </c>
      <c r="AE8" s="8" t="s">
        <v>550</v>
      </c>
      <c r="AF8" s="11" t="s">
        <v>249</v>
      </c>
      <c r="AG8" s="8" t="s">
        <v>250</v>
      </c>
      <c r="AH8" s="8" t="s">
        <v>515</v>
      </c>
      <c r="AI8" s="12" t="s">
        <v>563</v>
      </c>
      <c r="AJ8" s="13" t="s">
        <v>252</v>
      </c>
      <c r="AK8" s="12"/>
      <c r="AL8" s="8" t="s">
        <v>253</v>
      </c>
      <c r="AM8" s="14" t="s">
        <v>487</v>
      </c>
      <c r="AN8" s="15" t="s">
        <v>488</v>
      </c>
      <c r="AO8" s="15" t="s">
        <v>254</v>
      </c>
      <c r="AP8" s="14" t="s">
        <v>255</v>
      </c>
      <c r="AQ8" s="14" t="s">
        <v>256</v>
      </c>
      <c r="AR8" s="14" t="s">
        <v>256</v>
      </c>
      <c r="AS8" s="8" t="s">
        <v>257</v>
      </c>
      <c r="AT8" s="8" t="s">
        <v>258</v>
      </c>
      <c r="AU8" s="8" t="str">
        <f t="shared" si="0"/>
        <v>Aamir K</v>
      </c>
      <c r="AV8" s="15" t="s">
        <v>489</v>
      </c>
      <c r="AW8" s="8" t="s">
        <v>259</v>
      </c>
      <c r="AX8" s="14" t="s">
        <v>260</v>
      </c>
      <c r="AY8" s="14" t="s">
        <v>261</v>
      </c>
      <c r="AZ8" s="8" t="s">
        <v>259</v>
      </c>
      <c r="BA8" s="14" t="s">
        <v>262</v>
      </c>
      <c r="BB8" s="14" t="s">
        <v>263</v>
      </c>
      <c r="BC8" s="8" t="s">
        <v>264</v>
      </c>
      <c r="BD8" s="8" t="s">
        <v>264</v>
      </c>
      <c r="BE8" s="8" t="s">
        <v>490</v>
      </c>
      <c r="BF8" s="8" t="s">
        <v>265</v>
      </c>
      <c r="BG8" s="8" t="s">
        <v>235</v>
      </c>
      <c r="BH8" s="8" t="s">
        <v>266</v>
      </c>
      <c r="BI8" s="14">
        <v>75901</v>
      </c>
      <c r="BJ8" s="8" t="str">
        <f t="shared" si="1"/>
        <v>Office Address</v>
      </c>
      <c r="BK8" s="8" t="s">
        <v>267</v>
      </c>
      <c r="BL8" s="12" t="s">
        <v>550</v>
      </c>
      <c r="BM8" s="8" t="s">
        <v>550</v>
      </c>
      <c r="BN8" s="8" t="s">
        <v>268</v>
      </c>
      <c r="BO8" s="16" t="s">
        <v>419</v>
      </c>
      <c r="BP8" s="16" t="s">
        <v>420</v>
      </c>
      <c r="BQ8" s="9" t="str">
        <f t="shared" si="2"/>
        <v>BenjaminGrant@lancesoft.com</v>
      </c>
      <c r="BR8" s="14" t="s">
        <v>389</v>
      </c>
      <c r="BS8" s="24" t="s">
        <v>440</v>
      </c>
      <c r="BT8" s="14" t="s">
        <v>270</v>
      </c>
      <c r="BU8" s="23" t="s">
        <v>234</v>
      </c>
      <c r="BV8" s="8">
        <v>77518</v>
      </c>
      <c r="BW8" s="8" t="s">
        <v>235</v>
      </c>
      <c r="BX8" s="8" t="s">
        <v>558</v>
      </c>
      <c r="BY8" s="8" t="s">
        <v>272</v>
      </c>
      <c r="BZ8" s="8" t="s">
        <v>273</v>
      </c>
      <c r="CA8" s="8" t="s">
        <v>274</v>
      </c>
      <c r="CB8" s="14" t="s">
        <v>263</v>
      </c>
      <c r="CC8" s="14" t="s">
        <v>275</v>
      </c>
      <c r="CD8" s="8" t="s">
        <v>276</v>
      </c>
      <c r="CE8" s="8" t="s">
        <v>277</v>
      </c>
      <c r="CF8" s="8" t="s">
        <v>278</v>
      </c>
      <c r="CG8" s="8" t="s">
        <v>279</v>
      </c>
      <c r="CH8" s="8" t="s">
        <v>280</v>
      </c>
      <c r="CI8" s="8" t="str">
        <f t="shared" si="3"/>
        <v>Technology</v>
      </c>
      <c r="CJ8" s="15" t="s">
        <v>492</v>
      </c>
      <c r="CK8" s="15" t="s">
        <v>491</v>
      </c>
      <c r="CL8" s="15" t="s">
        <v>281</v>
      </c>
      <c r="CM8" s="14" t="s">
        <v>550</v>
      </c>
      <c r="CN8" s="14" t="s">
        <v>552</v>
      </c>
      <c r="CO8" s="16" t="s">
        <v>238</v>
      </c>
      <c r="CP8" s="16" t="s">
        <v>390</v>
      </c>
      <c r="CQ8" s="16" t="s">
        <v>391</v>
      </c>
      <c r="CR8" s="17" t="s">
        <v>282</v>
      </c>
      <c r="CS8" s="17" t="s">
        <v>282</v>
      </c>
      <c r="CT8" s="14" t="str">
        <f t="shared" si="4"/>
        <v>3009242009</v>
      </c>
      <c r="CU8" s="14" t="s">
        <v>283</v>
      </c>
      <c r="CV8" s="14" t="s">
        <v>284</v>
      </c>
      <c r="CW8" s="14" t="s">
        <v>285</v>
      </c>
      <c r="CX8" s="8" t="s">
        <v>286</v>
      </c>
      <c r="CY8" s="8" t="s">
        <v>287</v>
      </c>
      <c r="CZ8" s="18" t="s">
        <v>537</v>
      </c>
      <c r="DA8" s="14" t="s">
        <v>288</v>
      </c>
      <c r="DB8" s="8" t="s">
        <v>369</v>
      </c>
      <c r="DC8" s="8" t="s">
        <v>290</v>
      </c>
      <c r="DD8" s="8" t="s">
        <v>235</v>
      </c>
      <c r="DE8" s="14" t="s">
        <v>291</v>
      </c>
      <c r="DF8" s="14" t="s">
        <v>556</v>
      </c>
      <c r="DG8" s="14" t="s">
        <v>293</v>
      </c>
      <c r="DH8" s="8" t="s">
        <v>294</v>
      </c>
      <c r="DI8" s="14" t="s">
        <v>295</v>
      </c>
      <c r="DJ8" s="15" t="s">
        <v>296</v>
      </c>
      <c r="DK8" s="15" t="s">
        <v>297</v>
      </c>
      <c r="DL8" s="19" t="s">
        <v>242</v>
      </c>
      <c r="DM8" s="15" t="s">
        <v>238</v>
      </c>
      <c r="DN8" s="15" t="s">
        <v>238</v>
      </c>
      <c r="DO8" s="15" t="s">
        <v>239</v>
      </c>
      <c r="DP8" s="14" t="s">
        <v>263</v>
      </c>
      <c r="DQ8" s="14" t="str">
        <f t="shared" si="5"/>
        <v>90</v>
      </c>
      <c r="DR8" s="14">
        <v>195</v>
      </c>
      <c r="DS8" s="14">
        <v>260</v>
      </c>
      <c r="DT8" s="14">
        <v>110</v>
      </c>
      <c r="DU8" s="14" t="s">
        <v>298</v>
      </c>
      <c r="DV8" s="8" t="s">
        <v>299</v>
      </c>
      <c r="DW8" s="17" t="s">
        <v>300</v>
      </c>
      <c r="DX8" s="17" t="s">
        <v>301</v>
      </c>
      <c r="DY8" s="17" t="str">
        <f t="shared" si="6"/>
        <v>42</v>
      </c>
      <c r="DZ8" s="8" t="str">
        <f t="shared" si="7"/>
        <v>Weekly</v>
      </c>
      <c r="EA8" s="14" t="str">
        <f t="shared" si="8"/>
        <v>5</v>
      </c>
      <c r="EB8" s="8" t="s">
        <v>302</v>
      </c>
      <c r="EC8" s="8" t="s">
        <v>303</v>
      </c>
      <c r="ED8" s="8" t="str">
        <f t="shared" si="9"/>
        <v>Alex f</v>
      </c>
      <c r="EE8" s="8" t="s">
        <v>304</v>
      </c>
      <c r="EF8" s="8" t="s">
        <v>305</v>
      </c>
      <c r="EG8" s="8" t="s">
        <v>306</v>
      </c>
      <c r="EH8" s="8" t="s">
        <v>307</v>
      </c>
      <c r="EI8" s="8">
        <v>76345</v>
      </c>
      <c r="EJ8" s="8" t="s">
        <v>307</v>
      </c>
      <c r="EK8" s="8">
        <v>100</v>
      </c>
      <c r="EL8" s="8" t="s">
        <v>308</v>
      </c>
      <c r="EM8" s="8" t="str">
        <f t="shared" si="10"/>
        <v>New Onboard: Benjamin Grant</v>
      </c>
      <c r="EN8" s="8" t="s">
        <v>309</v>
      </c>
      <c r="EO8" s="8" t="s">
        <v>310</v>
      </c>
      <c r="EP8" s="8" t="s">
        <v>311</v>
      </c>
      <c r="EQ8" s="8" t="s">
        <v>312</v>
      </c>
      <c r="ER8" s="8" t="s">
        <v>313</v>
      </c>
      <c r="ES8" s="8" t="str">
        <f t="shared" si="11"/>
        <v>Lanceb1</v>
      </c>
      <c r="ET8" s="8" t="str">
        <f t="shared" si="12"/>
        <v>260053009</v>
      </c>
      <c r="EU8" s="8" t="str">
        <f t="shared" si="13"/>
        <v>07/12/1988</v>
      </c>
      <c r="EV8" s="14" t="s">
        <v>314</v>
      </c>
      <c r="EW8" s="14" t="s">
        <v>315</v>
      </c>
      <c r="EX8" s="8" t="s">
        <v>316</v>
      </c>
      <c r="EY8" s="8" t="s">
        <v>317</v>
      </c>
      <c r="EZ8" s="14" t="s">
        <v>318</v>
      </c>
      <c r="FA8" s="8" t="s">
        <v>319</v>
      </c>
      <c r="FB8" s="8" t="s">
        <v>320</v>
      </c>
      <c r="FC8" s="8" t="s">
        <v>321</v>
      </c>
      <c r="FD8" s="14" t="s">
        <v>322</v>
      </c>
      <c r="FE8" s="14" t="s">
        <v>323</v>
      </c>
      <c r="FF8" s="14">
        <v>4000</v>
      </c>
      <c r="FG8" s="14">
        <v>2000</v>
      </c>
      <c r="FH8" s="14">
        <v>10000</v>
      </c>
      <c r="FI8" s="14">
        <v>1000</v>
      </c>
      <c r="FJ8" s="14">
        <v>5000</v>
      </c>
      <c r="FK8" s="14">
        <v>12950</v>
      </c>
      <c r="FL8" s="14" t="s">
        <v>324</v>
      </c>
      <c r="FM8" s="14" t="s">
        <v>325</v>
      </c>
      <c r="FN8" s="14" t="s">
        <v>272</v>
      </c>
      <c r="FO8" s="8" t="s">
        <v>326</v>
      </c>
      <c r="FP8" s="14" t="s">
        <v>327</v>
      </c>
      <c r="FQ8" s="8" t="s">
        <v>328</v>
      </c>
      <c r="FR8" s="14" t="s">
        <v>329</v>
      </c>
      <c r="FS8" s="8" t="s">
        <v>330</v>
      </c>
      <c r="FT8" s="8" t="s">
        <v>235</v>
      </c>
      <c r="FU8" s="20" t="s">
        <v>331</v>
      </c>
      <c r="FV8" s="11" t="s">
        <v>332</v>
      </c>
      <c r="FW8" s="11" t="s">
        <v>553</v>
      </c>
      <c r="FX8" s="10" t="s">
        <v>333</v>
      </c>
      <c r="FY8" s="11" t="s">
        <v>334</v>
      </c>
      <c r="FZ8" s="11" t="s">
        <v>235</v>
      </c>
      <c r="GA8" s="11" t="s">
        <v>335</v>
      </c>
      <c r="GB8" s="10" t="s">
        <v>336</v>
      </c>
      <c r="GC8" s="19" t="s">
        <v>337</v>
      </c>
      <c r="GD8" s="19" t="s">
        <v>338</v>
      </c>
      <c r="GE8" s="11" t="s">
        <v>339</v>
      </c>
      <c r="GF8" s="8" t="s">
        <v>340</v>
      </c>
      <c r="GG8" s="8" t="s">
        <v>341</v>
      </c>
      <c r="GH8" s="14" t="s">
        <v>342</v>
      </c>
      <c r="GI8" s="15" t="s">
        <v>343</v>
      </c>
      <c r="GJ8" s="15" t="s">
        <v>344</v>
      </c>
      <c r="GK8" s="15" t="s">
        <v>345</v>
      </c>
      <c r="GL8" s="21" t="s">
        <v>346</v>
      </c>
      <c r="GM8" s="21" t="s">
        <v>254</v>
      </c>
      <c r="GN8" s="21">
        <v>50</v>
      </c>
      <c r="GO8" s="21">
        <v>1</v>
      </c>
      <c r="GP8" s="21" t="s">
        <v>347</v>
      </c>
      <c r="GQ8" s="21">
        <v>3118</v>
      </c>
      <c r="GR8" s="21" t="s">
        <v>246</v>
      </c>
      <c r="GS8" s="21" t="s">
        <v>348</v>
      </c>
      <c r="GT8" s="21" t="s">
        <v>246</v>
      </c>
      <c r="GU8" s="21" t="s">
        <v>246</v>
      </c>
      <c r="GV8" s="21">
        <v>1</v>
      </c>
      <c r="GW8" s="21">
        <v>3</v>
      </c>
      <c r="GX8" s="21">
        <v>2</v>
      </c>
      <c r="GY8" s="21">
        <v>2</v>
      </c>
      <c r="GZ8" s="21">
        <v>0</v>
      </c>
      <c r="HA8" s="21" t="s">
        <v>323</v>
      </c>
      <c r="HB8" s="21" t="s">
        <v>349</v>
      </c>
      <c r="HC8" s="21" t="s">
        <v>350</v>
      </c>
      <c r="HD8" s="8" t="s">
        <v>351</v>
      </c>
      <c r="HE8" s="8" t="str">
        <f t="shared" si="14"/>
        <v>RNB Bank</v>
      </c>
      <c r="HF8" s="14" t="s">
        <v>352</v>
      </c>
      <c r="HG8" s="8" t="str">
        <f t="shared" si="15"/>
        <v>198475725652</v>
      </c>
      <c r="HH8" s="14" t="s">
        <v>353</v>
      </c>
      <c r="HI8" s="8" t="str">
        <f t="shared" si="16"/>
        <v>216267546</v>
      </c>
      <c r="HJ8" s="8" t="s">
        <v>354</v>
      </c>
      <c r="HK8" s="8" t="str">
        <f t="shared" si="17"/>
        <v>Savings</v>
      </c>
      <c r="HL8" s="14" t="s">
        <v>355</v>
      </c>
      <c r="HM8" s="8" t="str">
        <f t="shared" si="18"/>
        <v>BenjaminGrant@lancesoft.com</v>
      </c>
      <c r="HN8" s="8" t="str">
        <f t="shared" si="19"/>
        <v>Lanceb1</v>
      </c>
      <c r="HO8" s="8" t="str">
        <f t="shared" si="20"/>
        <v>260053009</v>
      </c>
      <c r="HP8" s="12" t="s">
        <v>356</v>
      </c>
      <c r="HQ8" s="12" t="s">
        <v>356</v>
      </c>
      <c r="HR8" s="8" t="s">
        <v>357</v>
      </c>
      <c r="HS8" s="8" t="s">
        <v>358</v>
      </c>
      <c r="HT8" s="8" t="s">
        <v>359</v>
      </c>
      <c r="HU8" s="8" t="s">
        <v>359</v>
      </c>
      <c r="HV8" s="14" t="s">
        <v>282</v>
      </c>
      <c r="HW8" s="14" t="s">
        <v>300</v>
      </c>
      <c r="HX8" s="14" t="s">
        <v>301</v>
      </c>
      <c r="HY8" s="14" t="str">
        <f t="shared" si="21"/>
        <v>Weekly</v>
      </c>
      <c r="HZ8" s="14" t="s">
        <v>282</v>
      </c>
      <c r="IA8" s="14" t="str">
        <f t="shared" si="22"/>
        <v>42</v>
      </c>
      <c r="IB8" s="8" t="str">
        <f t="shared" si="23"/>
        <v>Benjamin Grant</v>
      </c>
      <c r="IC8" s="8" t="s">
        <v>292</v>
      </c>
    </row>
    <row r="9" spans="1:237" x14ac:dyDescent="0.25">
      <c r="A9" s="8" t="s">
        <v>392</v>
      </c>
      <c r="B9" s="8"/>
      <c r="C9" s="9"/>
      <c r="D9" s="9"/>
      <c r="E9" s="8" t="s">
        <v>474</v>
      </c>
      <c r="F9" s="8" t="s">
        <v>233</v>
      </c>
      <c r="G9" s="8" t="s">
        <v>486</v>
      </c>
      <c r="H9" s="8" t="s">
        <v>485</v>
      </c>
      <c r="I9" s="8" t="s">
        <v>235</v>
      </c>
      <c r="J9" s="8" t="s">
        <v>304</v>
      </c>
      <c r="K9" s="8">
        <v>75015</v>
      </c>
      <c r="L9" s="9" t="s">
        <v>236</v>
      </c>
      <c r="M9" s="8" t="s">
        <v>237</v>
      </c>
      <c r="N9" s="8" t="s">
        <v>238</v>
      </c>
      <c r="O9" s="8" t="s">
        <v>239</v>
      </c>
      <c r="P9" s="8" t="s">
        <v>240</v>
      </c>
      <c r="Q9" s="8" t="s">
        <v>552</v>
      </c>
      <c r="R9" s="8" t="s">
        <v>241</v>
      </c>
      <c r="S9" s="8" t="s">
        <v>242</v>
      </c>
      <c r="T9" s="8" t="s">
        <v>238</v>
      </c>
      <c r="U9" s="8" t="s">
        <v>68</v>
      </c>
      <c r="V9" s="8" t="s">
        <v>243</v>
      </c>
      <c r="W9" s="9" t="s">
        <v>244</v>
      </c>
      <c r="X9" s="8" t="s">
        <v>245</v>
      </c>
      <c r="Y9" s="10" t="s">
        <v>246</v>
      </c>
      <c r="Z9" s="10" t="s">
        <v>246</v>
      </c>
      <c r="AA9" s="10" t="s">
        <v>246</v>
      </c>
      <c r="AB9" s="10" t="s">
        <v>246</v>
      </c>
      <c r="AC9" s="8" t="s">
        <v>247</v>
      </c>
      <c r="AD9" s="8" t="s">
        <v>248</v>
      </c>
      <c r="AE9" s="8" t="s">
        <v>550</v>
      </c>
      <c r="AF9" s="11" t="s">
        <v>249</v>
      </c>
      <c r="AG9" s="8" t="s">
        <v>250</v>
      </c>
      <c r="AH9" s="8" t="s">
        <v>516</v>
      </c>
      <c r="AI9" s="12" t="s">
        <v>564</v>
      </c>
      <c r="AJ9" s="13" t="s">
        <v>496</v>
      </c>
      <c r="AK9" s="12"/>
      <c r="AL9" s="8" t="s">
        <v>253</v>
      </c>
      <c r="AM9" s="14" t="s">
        <v>487</v>
      </c>
      <c r="AN9" s="15" t="s">
        <v>488</v>
      </c>
      <c r="AO9" s="15" t="s">
        <v>254</v>
      </c>
      <c r="AP9" s="14" t="s">
        <v>255</v>
      </c>
      <c r="AQ9" s="14" t="s">
        <v>256</v>
      </c>
      <c r="AR9" s="14" t="s">
        <v>256</v>
      </c>
      <c r="AS9" s="8" t="s">
        <v>257</v>
      </c>
      <c r="AT9" s="8" t="s">
        <v>258</v>
      </c>
      <c r="AU9" s="8" t="str">
        <f t="shared" si="0"/>
        <v>Aamir K</v>
      </c>
      <c r="AV9" s="15" t="s">
        <v>489</v>
      </c>
      <c r="AW9" s="8" t="s">
        <v>259</v>
      </c>
      <c r="AX9" s="14" t="s">
        <v>260</v>
      </c>
      <c r="AY9" s="14" t="s">
        <v>261</v>
      </c>
      <c r="AZ9" s="8" t="s">
        <v>259</v>
      </c>
      <c r="BA9" s="14" t="s">
        <v>262</v>
      </c>
      <c r="BB9" s="14" t="s">
        <v>263</v>
      </c>
      <c r="BC9" s="8" t="s">
        <v>264</v>
      </c>
      <c r="BD9" s="8" t="s">
        <v>264</v>
      </c>
      <c r="BE9" s="8" t="s">
        <v>490</v>
      </c>
      <c r="BF9" s="8" t="s">
        <v>265</v>
      </c>
      <c r="BG9" s="8" t="s">
        <v>235</v>
      </c>
      <c r="BH9" s="8" t="s">
        <v>266</v>
      </c>
      <c r="BI9" s="14">
        <v>75901</v>
      </c>
      <c r="BJ9" s="8" t="str">
        <f t="shared" si="1"/>
        <v>Office Address</v>
      </c>
      <c r="BK9" s="8" t="s">
        <v>267</v>
      </c>
      <c r="BL9" s="12" t="s">
        <v>550</v>
      </c>
      <c r="BM9" s="8" t="s">
        <v>550</v>
      </c>
      <c r="BN9" s="8" t="s">
        <v>268</v>
      </c>
      <c r="BO9" s="16" t="s">
        <v>421</v>
      </c>
      <c r="BP9" s="16" t="s">
        <v>422</v>
      </c>
      <c r="BQ9" s="9" t="str">
        <f t="shared" si="2"/>
        <v>RyanMacDonald@lancesoft.com</v>
      </c>
      <c r="BR9" s="14" t="s">
        <v>393</v>
      </c>
      <c r="BS9" s="24" t="s">
        <v>441</v>
      </c>
      <c r="BT9" s="14" t="s">
        <v>270</v>
      </c>
      <c r="BU9" s="23" t="s">
        <v>367</v>
      </c>
      <c r="BV9" s="8">
        <v>77519</v>
      </c>
      <c r="BW9" s="8" t="s">
        <v>235</v>
      </c>
      <c r="BX9" s="8" t="s">
        <v>558</v>
      </c>
      <c r="BY9" s="8" t="s">
        <v>272</v>
      </c>
      <c r="BZ9" s="8" t="s">
        <v>273</v>
      </c>
      <c r="CA9" s="8" t="s">
        <v>274</v>
      </c>
      <c r="CB9" s="14" t="s">
        <v>263</v>
      </c>
      <c r="CC9" s="14" t="s">
        <v>275</v>
      </c>
      <c r="CD9" s="8" t="s">
        <v>276</v>
      </c>
      <c r="CE9" s="8" t="s">
        <v>277</v>
      </c>
      <c r="CF9" s="8" t="s">
        <v>278</v>
      </c>
      <c r="CG9" s="8" t="s">
        <v>279</v>
      </c>
      <c r="CH9" s="8" t="s">
        <v>280</v>
      </c>
      <c r="CI9" s="8" t="str">
        <f t="shared" si="3"/>
        <v>Technology</v>
      </c>
      <c r="CJ9" s="15" t="s">
        <v>492</v>
      </c>
      <c r="CK9" s="15" t="s">
        <v>491</v>
      </c>
      <c r="CL9" s="15" t="s">
        <v>281</v>
      </c>
      <c r="CM9" s="14" t="s">
        <v>550</v>
      </c>
      <c r="CN9" s="14" t="s">
        <v>552</v>
      </c>
      <c r="CO9" s="16" t="s">
        <v>238</v>
      </c>
      <c r="CP9" s="16" t="s">
        <v>394</v>
      </c>
      <c r="CQ9" s="16" t="s">
        <v>391</v>
      </c>
      <c r="CR9" s="17" t="s">
        <v>282</v>
      </c>
      <c r="CS9" s="17" t="s">
        <v>256</v>
      </c>
      <c r="CT9" s="14" t="str">
        <f t="shared" si="4"/>
        <v>3009242010</v>
      </c>
      <c r="CU9" s="14" t="s">
        <v>283</v>
      </c>
      <c r="CV9" s="14" t="s">
        <v>284</v>
      </c>
      <c r="CW9" s="14" t="s">
        <v>285</v>
      </c>
      <c r="CX9" s="8" t="s">
        <v>286</v>
      </c>
      <c r="CY9" s="8" t="s">
        <v>287</v>
      </c>
      <c r="CZ9" s="18" t="s">
        <v>538</v>
      </c>
      <c r="DA9" s="14" t="s">
        <v>288</v>
      </c>
      <c r="DB9" s="8" t="s">
        <v>289</v>
      </c>
      <c r="DC9" s="8" t="s">
        <v>290</v>
      </c>
      <c r="DD9" s="8" t="s">
        <v>235</v>
      </c>
      <c r="DE9" s="14" t="s">
        <v>291</v>
      </c>
      <c r="DF9" s="14" t="s">
        <v>556</v>
      </c>
      <c r="DG9" s="14" t="s">
        <v>293</v>
      </c>
      <c r="DH9" s="8" t="s">
        <v>294</v>
      </c>
      <c r="DI9" s="14" t="s">
        <v>295</v>
      </c>
      <c r="DJ9" s="15" t="s">
        <v>296</v>
      </c>
      <c r="DK9" s="15" t="s">
        <v>297</v>
      </c>
      <c r="DL9" s="19" t="s">
        <v>242</v>
      </c>
      <c r="DM9" s="15" t="s">
        <v>238</v>
      </c>
      <c r="DN9" s="15" t="s">
        <v>238</v>
      </c>
      <c r="DO9" s="15" t="s">
        <v>239</v>
      </c>
      <c r="DP9" s="14" t="s">
        <v>263</v>
      </c>
      <c r="DQ9" s="14" t="str">
        <f t="shared" si="5"/>
        <v>90</v>
      </c>
      <c r="DR9" s="14">
        <v>195</v>
      </c>
      <c r="DS9" s="14">
        <v>260</v>
      </c>
      <c r="DT9" s="14">
        <v>110</v>
      </c>
      <c r="DU9" s="14" t="s">
        <v>298</v>
      </c>
      <c r="DV9" s="8" t="s">
        <v>299</v>
      </c>
      <c r="DW9" s="17" t="s">
        <v>364</v>
      </c>
      <c r="DX9" s="17" t="s">
        <v>301</v>
      </c>
      <c r="DY9" s="17" t="str">
        <f t="shared" si="6"/>
        <v>40</v>
      </c>
      <c r="DZ9" s="8" t="str">
        <f t="shared" si="7"/>
        <v>Weekly</v>
      </c>
      <c r="EA9" s="14" t="str">
        <f t="shared" si="8"/>
        <v>10</v>
      </c>
      <c r="EB9" s="8" t="s">
        <v>302</v>
      </c>
      <c r="EC9" s="8" t="s">
        <v>303</v>
      </c>
      <c r="ED9" s="8" t="str">
        <f t="shared" si="9"/>
        <v>Alex f</v>
      </c>
      <c r="EE9" s="8" t="s">
        <v>304</v>
      </c>
      <c r="EF9" s="8" t="s">
        <v>305</v>
      </c>
      <c r="EG9" s="8" t="s">
        <v>306</v>
      </c>
      <c r="EH9" s="8" t="s">
        <v>307</v>
      </c>
      <c r="EI9" s="8">
        <v>76345</v>
      </c>
      <c r="EJ9" s="8" t="s">
        <v>307</v>
      </c>
      <c r="EK9" s="8">
        <v>100</v>
      </c>
      <c r="EL9" s="8" t="s">
        <v>308</v>
      </c>
      <c r="EM9" s="8" t="str">
        <f t="shared" si="10"/>
        <v>New Onboard: Ryan MacDonald</v>
      </c>
      <c r="EN9" s="8" t="s">
        <v>309</v>
      </c>
      <c r="EO9" s="8" t="s">
        <v>310</v>
      </c>
      <c r="EP9" s="8" t="s">
        <v>311</v>
      </c>
      <c r="EQ9" s="8" t="s">
        <v>312</v>
      </c>
      <c r="ER9" s="8" t="s">
        <v>313</v>
      </c>
      <c r="ES9" s="8" t="str">
        <f t="shared" si="11"/>
        <v>Lanceb1</v>
      </c>
      <c r="ET9" s="8" t="str">
        <f t="shared" si="12"/>
        <v>260053010</v>
      </c>
      <c r="EU9" s="8" t="str">
        <f t="shared" si="13"/>
        <v>07/12/1988</v>
      </c>
      <c r="EV9" s="14" t="s">
        <v>314</v>
      </c>
      <c r="EW9" s="14" t="s">
        <v>315</v>
      </c>
      <c r="EX9" s="8" t="s">
        <v>316</v>
      </c>
      <c r="EY9" s="8" t="s">
        <v>317</v>
      </c>
      <c r="EZ9" s="14" t="s">
        <v>318</v>
      </c>
      <c r="FA9" s="8" t="s">
        <v>319</v>
      </c>
      <c r="FB9" s="8" t="s">
        <v>320</v>
      </c>
      <c r="FC9" s="8" t="s">
        <v>321</v>
      </c>
      <c r="FD9" s="14" t="s">
        <v>322</v>
      </c>
      <c r="FE9" s="14" t="s">
        <v>323</v>
      </c>
      <c r="FF9" s="14">
        <v>4000</v>
      </c>
      <c r="FG9" s="14">
        <v>2000</v>
      </c>
      <c r="FH9" s="14">
        <v>10000</v>
      </c>
      <c r="FI9" s="14">
        <v>1000</v>
      </c>
      <c r="FJ9" s="14">
        <v>5000</v>
      </c>
      <c r="FK9" s="14">
        <v>12950</v>
      </c>
      <c r="FL9" s="14" t="s">
        <v>324</v>
      </c>
      <c r="FM9" s="14" t="s">
        <v>325</v>
      </c>
      <c r="FN9" s="14" t="s">
        <v>272</v>
      </c>
      <c r="FO9" s="8" t="s">
        <v>326</v>
      </c>
      <c r="FP9" s="14" t="s">
        <v>327</v>
      </c>
      <c r="FQ9" s="8" t="s">
        <v>328</v>
      </c>
      <c r="FR9" s="14" t="s">
        <v>329</v>
      </c>
      <c r="FS9" s="8" t="s">
        <v>330</v>
      </c>
      <c r="FT9" s="8" t="s">
        <v>235</v>
      </c>
      <c r="FU9" s="20" t="s">
        <v>331</v>
      </c>
      <c r="FV9" s="11" t="s">
        <v>332</v>
      </c>
      <c r="FW9" s="11" t="s">
        <v>553</v>
      </c>
      <c r="FX9" s="10" t="s">
        <v>333</v>
      </c>
      <c r="FY9" s="11" t="s">
        <v>334</v>
      </c>
      <c r="FZ9" s="11" t="s">
        <v>235</v>
      </c>
      <c r="GA9" s="11" t="s">
        <v>335</v>
      </c>
      <c r="GB9" s="10" t="s">
        <v>336</v>
      </c>
      <c r="GC9" s="19" t="s">
        <v>337</v>
      </c>
      <c r="GD9" s="19" t="s">
        <v>338</v>
      </c>
      <c r="GE9" s="11" t="s">
        <v>339</v>
      </c>
      <c r="GF9" s="8" t="s">
        <v>340</v>
      </c>
      <c r="GG9" s="8" t="s">
        <v>341</v>
      </c>
      <c r="GH9" s="14" t="s">
        <v>342</v>
      </c>
      <c r="GI9" s="15" t="s">
        <v>343</v>
      </c>
      <c r="GJ9" s="15" t="s">
        <v>344</v>
      </c>
      <c r="GK9" s="15" t="s">
        <v>345</v>
      </c>
      <c r="GL9" s="21" t="s">
        <v>346</v>
      </c>
      <c r="GM9" s="21" t="s">
        <v>254</v>
      </c>
      <c r="GN9" s="21">
        <v>50</v>
      </c>
      <c r="GO9" s="21">
        <v>1</v>
      </c>
      <c r="GP9" s="21" t="s">
        <v>347</v>
      </c>
      <c r="GQ9" s="21">
        <v>3118</v>
      </c>
      <c r="GR9" s="21" t="s">
        <v>246</v>
      </c>
      <c r="GS9" s="21" t="s">
        <v>348</v>
      </c>
      <c r="GT9" s="21" t="s">
        <v>246</v>
      </c>
      <c r="GU9" s="21" t="s">
        <v>246</v>
      </c>
      <c r="GV9" s="21">
        <v>1</v>
      </c>
      <c r="GW9" s="21">
        <v>3</v>
      </c>
      <c r="GX9" s="21">
        <v>2</v>
      </c>
      <c r="GY9" s="21">
        <v>2</v>
      </c>
      <c r="GZ9" s="21">
        <v>0</v>
      </c>
      <c r="HA9" s="21" t="s">
        <v>323</v>
      </c>
      <c r="HB9" s="21" t="s">
        <v>349</v>
      </c>
      <c r="HC9" s="21" t="s">
        <v>350</v>
      </c>
      <c r="HD9" s="8" t="s">
        <v>351</v>
      </c>
      <c r="HE9" s="8" t="str">
        <f t="shared" si="14"/>
        <v>RNB Bank</v>
      </c>
      <c r="HF9" s="14" t="s">
        <v>352</v>
      </c>
      <c r="HG9" s="8" t="str">
        <f t="shared" si="15"/>
        <v>198475725652</v>
      </c>
      <c r="HH9" s="14" t="s">
        <v>353</v>
      </c>
      <c r="HI9" s="8" t="str">
        <f t="shared" si="16"/>
        <v>216267546</v>
      </c>
      <c r="HJ9" s="8" t="s">
        <v>354</v>
      </c>
      <c r="HK9" s="8" t="str">
        <f t="shared" si="17"/>
        <v>Savings</v>
      </c>
      <c r="HL9" s="14" t="s">
        <v>355</v>
      </c>
      <c r="HM9" s="8" t="str">
        <f t="shared" si="18"/>
        <v>RyanMacDonald@lancesoft.com</v>
      </c>
      <c r="HN9" s="8" t="str">
        <f t="shared" si="19"/>
        <v>Lanceb1</v>
      </c>
      <c r="HO9" s="8" t="str">
        <f t="shared" si="20"/>
        <v>260053010</v>
      </c>
      <c r="HP9" s="12" t="s">
        <v>356</v>
      </c>
      <c r="HQ9" s="12" t="s">
        <v>356</v>
      </c>
      <c r="HR9" s="8" t="s">
        <v>357</v>
      </c>
      <c r="HS9" s="8" t="s">
        <v>358</v>
      </c>
      <c r="HT9" s="8" t="s">
        <v>359</v>
      </c>
      <c r="HU9" s="8" t="s">
        <v>359</v>
      </c>
      <c r="HV9" s="14" t="s">
        <v>256</v>
      </c>
      <c r="HW9" s="14" t="s">
        <v>364</v>
      </c>
      <c r="HX9" s="14" t="s">
        <v>301</v>
      </c>
      <c r="HY9" s="14" t="str">
        <f t="shared" si="21"/>
        <v>Weekly</v>
      </c>
      <c r="HZ9" s="14" t="s">
        <v>282</v>
      </c>
      <c r="IA9" s="14" t="str">
        <f t="shared" si="22"/>
        <v>40</v>
      </c>
      <c r="IB9" s="8" t="str">
        <f t="shared" si="23"/>
        <v>Ryan MacDonald</v>
      </c>
      <c r="IC9" s="8" t="s">
        <v>292</v>
      </c>
    </row>
    <row r="10" spans="1:237" x14ac:dyDescent="0.25">
      <c r="A10" s="8" t="s">
        <v>395</v>
      </c>
      <c r="B10" s="8"/>
      <c r="C10" s="9"/>
      <c r="D10" s="9"/>
      <c r="E10" s="8" t="s">
        <v>475</v>
      </c>
      <c r="F10" s="8" t="s">
        <v>233</v>
      </c>
      <c r="G10" s="8" t="s">
        <v>486</v>
      </c>
      <c r="H10" s="8" t="s">
        <v>485</v>
      </c>
      <c r="I10" s="8" t="s">
        <v>235</v>
      </c>
      <c r="J10" s="8" t="s">
        <v>304</v>
      </c>
      <c r="K10" s="8">
        <v>75016</v>
      </c>
      <c r="L10" s="9" t="s">
        <v>236</v>
      </c>
      <c r="M10" s="8" t="s">
        <v>237</v>
      </c>
      <c r="N10" s="8" t="s">
        <v>238</v>
      </c>
      <c r="O10" s="8" t="s">
        <v>239</v>
      </c>
      <c r="P10" s="8" t="s">
        <v>240</v>
      </c>
      <c r="Q10" s="8" t="s">
        <v>552</v>
      </c>
      <c r="R10" s="8" t="s">
        <v>241</v>
      </c>
      <c r="S10" s="8" t="s">
        <v>242</v>
      </c>
      <c r="T10" s="8" t="s">
        <v>238</v>
      </c>
      <c r="U10" s="8" t="s">
        <v>68</v>
      </c>
      <c r="V10" s="8" t="s">
        <v>243</v>
      </c>
      <c r="W10" s="9" t="s">
        <v>244</v>
      </c>
      <c r="X10" s="8" t="s">
        <v>245</v>
      </c>
      <c r="Y10" s="10" t="s">
        <v>246</v>
      </c>
      <c r="Z10" s="10" t="s">
        <v>246</v>
      </c>
      <c r="AA10" s="10" t="s">
        <v>246</v>
      </c>
      <c r="AB10" s="10" t="s">
        <v>246</v>
      </c>
      <c r="AC10" s="8" t="s">
        <v>247</v>
      </c>
      <c r="AD10" s="8" t="s">
        <v>248</v>
      </c>
      <c r="AE10" s="8" t="s">
        <v>550</v>
      </c>
      <c r="AF10" s="11" t="s">
        <v>249</v>
      </c>
      <c r="AG10" s="8" t="s">
        <v>250</v>
      </c>
      <c r="AH10" s="8"/>
      <c r="AI10" s="12"/>
      <c r="AJ10" s="13" t="s">
        <v>497</v>
      </c>
      <c r="AK10" s="12"/>
      <c r="AL10" s="8" t="s">
        <v>253</v>
      </c>
      <c r="AM10" s="14" t="s">
        <v>487</v>
      </c>
      <c r="AN10" s="15" t="s">
        <v>488</v>
      </c>
      <c r="AO10" s="15" t="s">
        <v>254</v>
      </c>
      <c r="AP10" s="14" t="s">
        <v>255</v>
      </c>
      <c r="AQ10" s="14" t="s">
        <v>256</v>
      </c>
      <c r="AR10" s="14" t="s">
        <v>256</v>
      </c>
      <c r="AS10" s="8" t="s">
        <v>257</v>
      </c>
      <c r="AT10" s="8" t="s">
        <v>258</v>
      </c>
      <c r="AU10" s="8" t="str">
        <f t="shared" si="0"/>
        <v>Aamir K</v>
      </c>
      <c r="AV10" s="15" t="s">
        <v>489</v>
      </c>
      <c r="AW10" s="8" t="s">
        <v>259</v>
      </c>
      <c r="AX10" s="14" t="s">
        <v>260</v>
      </c>
      <c r="AY10" s="14" t="s">
        <v>261</v>
      </c>
      <c r="AZ10" s="8" t="s">
        <v>259</v>
      </c>
      <c r="BA10" s="14" t="s">
        <v>262</v>
      </c>
      <c r="BB10" s="14" t="s">
        <v>263</v>
      </c>
      <c r="BC10" s="8" t="s">
        <v>264</v>
      </c>
      <c r="BD10" s="8" t="s">
        <v>264</v>
      </c>
      <c r="BE10" s="8" t="s">
        <v>490</v>
      </c>
      <c r="BF10" s="8" t="s">
        <v>265</v>
      </c>
      <c r="BG10" s="8" t="s">
        <v>235</v>
      </c>
      <c r="BH10" s="8" t="s">
        <v>266</v>
      </c>
      <c r="BI10" s="14">
        <v>75901</v>
      </c>
      <c r="BJ10" s="8" t="str">
        <f t="shared" si="1"/>
        <v>Office Address</v>
      </c>
      <c r="BK10" s="8" t="s">
        <v>267</v>
      </c>
      <c r="BL10" s="12" t="s">
        <v>550</v>
      </c>
      <c r="BM10" s="8" t="s">
        <v>550</v>
      </c>
      <c r="BN10" s="8" t="s">
        <v>268</v>
      </c>
      <c r="BO10" s="16" t="s">
        <v>423</v>
      </c>
      <c r="BP10" s="16" t="s">
        <v>424</v>
      </c>
      <c r="BQ10" s="9" t="str">
        <f t="shared" si="2"/>
        <v>ThomasLawrence@lancesoft.com</v>
      </c>
      <c r="BR10" s="14" t="s">
        <v>396</v>
      </c>
      <c r="BS10" s="24" t="s">
        <v>442</v>
      </c>
      <c r="BT10" s="14" t="s">
        <v>270</v>
      </c>
      <c r="BU10" s="23" t="s">
        <v>304</v>
      </c>
      <c r="BV10" s="8">
        <v>77520</v>
      </c>
      <c r="BW10" s="8" t="s">
        <v>235</v>
      </c>
      <c r="BX10" s="8" t="s">
        <v>558</v>
      </c>
      <c r="BY10" s="8" t="s">
        <v>272</v>
      </c>
      <c r="BZ10" s="8" t="s">
        <v>273</v>
      </c>
      <c r="CA10" s="8" t="s">
        <v>274</v>
      </c>
      <c r="CB10" s="14" t="s">
        <v>263</v>
      </c>
      <c r="CC10" s="14" t="s">
        <v>275</v>
      </c>
      <c r="CD10" s="8" t="s">
        <v>276</v>
      </c>
      <c r="CE10" s="8" t="s">
        <v>277</v>
      </c>
      <c r="CF10" s="8" t="s">
        <v>278</v>
      </c>
      <c r="CG10" s="8" t="s">
        <v>279</v>
      </c>
      <c r="CH10" s="8" t="s">
        <v>280</v>
      </c>
      <c r="CI10" s="8" t="str">
        <f t="shared" si="3"/>
        <v>Technology</v>
      </c>
      <c r="CJ10" s="15" t="s">
        <v>492</v>
      </c>
      <c r="CK10" s="15" t="s">
        <v>491</v>
      </c>
      <c r="CL10" s="15" t="s">
        <v>281</v>
      </c>
      <c r="CM10" s="14" t="s">
        <v>550</v>
      </c>
      <c r="CN10" s="14" t="s">
        <v>552</v>
      </c>
      <c r="CO10" s="16" t="s">
        <v>238</v>
      </c>
      <c r="CP10" s="16" t="s">
        <v>394</v>
      </c>
      <c r="CQ10" s="16" t="s">
        <v>391</v>
      </c>
      <c r="CR10" s="17" t="s">
        <v>282</v>
      </c>
      <c r="CS10" s="17" t="s">
        <v>368</v>
      </c>
      <c r="CT10" s="14" t="str">
        <f t="shared" si="4"/>
        <v>3009242011</v>
      </c>
      <c r="CU10" s="14" t="s">
        <v>283</v>
      </c>
      <c r="CV10" s="14" t="s">
        <v>284</v>
      </c>
      <c r="CW10" s="14" t="s">
        <v>285</v>
      </c>
      <c r="CX10" s="8" t="s">
        <v>286</v>
      </c>
      <c r="CY10" s="8" t="s">
        <v>287</v>
      </c>
      <c r="CZ10" s="18" t="s">
        <v>539</v>
      </c>
      <c r="DA10" s="14" t="s">
        <v>288</v>
      </c>
      <c r="DB10" s="8" t="s">
        <v>362</v>
      </c>
      <c r="DC10" s="8" t="s">
        <v>290</v>
      </c>
      <c r="DD10" s="8" t="s">
        <v>235</v>
      </c>
      <c r="DE10" s="14" t="s">
        <v>291</v>
      </c>
      <c r="DF10" s="14" t="s">
        <v>556</v>
      </c>
      <c r="DG10" s="14" t="s">
        <v>293</v>
      </c>
      <c r="DH10" s="8" t="s">
        <v>294</v>
      </c>
      <c r="DI10" s="14" t="s">
        <v>295</v>
      </c>
      <c r="DJ10" s="15" t="s">
        <v>296</v>
      </c>
      <c r="DK10" s="15" t="s">
        <v>297</v>
      </c>
      <c r="DL10" s="19" t="s">
        <v>242</v>
      </c>
      <c r="DM10" s="15" t="s">
        <v>238</v>
      </c>
      <c r="DN10" s="15" t="s">
        <v>238</v>
      </c>
      <c r="DO10" s="15" t="s">
        <v>239</v>
      </c>
      <c r="DP10" s="14" t="s">
        <v>263</v>
      </c>
      <c r="DQ10" s="14" t="str">
        <f t="shared" si="5"/>
        <v>90</v>
      </c>
      <c r="DR10" s="14">
        <v>195</v>
      </c>
      <c r="DS10" s="14">
        <v>260</v>
      </c>
      <c r="DT10" s="14">
        <v>110</v>
      </c>
      <c r="DU10" s="14" t="s">
        <v>298</v>
      </c>
      <c r="DV10" s="8" t="s">
        <v>299</v>
      </c>
      <c r="DW10" s="17" t="s">
        <v>370</v>
      </c>
      <c r="DX10" s="17" t="s">
        <v>371</v>
      </c>
      <c r="DY10" s="17" t="str">
        <f t="shared" si="6"/>
        <v>45</v>
      </c>
      <c r="DZ10" s="8" t="str">
        <f t="shared" si="7"/>
        <v>Weekly</v>
      </c>
      <c r="EA10" s="14" t="str">
        <f t="shared" si="8"/>
        <v>15</v>
      </c>
      <c r="EB10" s="8" t="s">
        <v>302</v>
      </c>
      <c r="EC10" s="8" t="s">
        <v>303</v>
      </c>
      <c r="ED10" s="8" t="str">
        <f t="shared" si="9"/>
        <v>Alex f</v>
      </c>
      <c r="EE10" s="8" t="s">
        <v>304</v>
      </c>
      <c r="EF10" s="8" t="s">
        <v>305</v>
      </c>
      <c r="EG10" s="8" t="s">
        <v>306</v>
      </c>
      <c r="EH10" s="8" t="s">
        <v>307</v>
      </c>
      <c r="EI10" s="8">
        <v>76345</v>
      </c>
      <c r="EJ10" s="8" t="s">
        <v>307</v>
      </c>
      <c r="EK10" s="8">
        <v>100</v>
      </c>
      <c r="EL10" s="8" t="s">
        <v>308</v>
      </c>
      <c r="EM10" s="8" t="str">
        <f t="shared" si="10"/>
        <v>New Onboard: Thomas Lawrence</v>
      </c>
      <c r="EN10" s="8" t="s">
        <v>309</v>
      </c>
      <c r="EO10" s="8" t="s">
        <v>310</v>
      </c>
      <c r="EP10" s="8" t="s">
        <v>311</v>
      </c>
      <c r="EQ10" s="8" t="s">
        <v>312</v>
      </c>
      <c r="ER10" s="8" t="s">
        <v>313</v>
      </c>
      <c r="ES10" s="8" t="str">
        <f t="shared" si="11"/>
        <v>Lanceb1</v>
      </c>
      <c r="ET10" s="8" t="str">
        <f t="shared" si="12"/>
        <v>260053011</v>
      </c>
      <c r="EU10" s="8" t="str">
        <f t="shared" si="13"/>
        <v>07/12/1988</v>
      </c>
      <c r="EV10" s="14" t="s">
        <v>314</v>
      </c>
      <c r="EW10" s="14" t="s">
        <v>315</v>
      </c>
      <c r="EX10" s="8" t="s">
        <v>316</v>
      </c>
      <c r="EY10" s="8" t="s">
        <v>317</v>
      </c>
      <c r="EZ10" s="14" t="s">
        <v>318</v>
      </c>
      <c r="FA10" s="8" t="s">
        <v>319</v>
      </c>
      <c r="FB10" s="8" t="s">
        <v>320</v>
      </c>
      <c r="FC10" s="8" t="s">
        <v>321</v>
      </c>
      <c r="FD10" s="14" t="s">
        <v>322</v>
      </c>
      <c r="FE10" s="14" t="s">
        <v>323</v>
      </c>
      <c r="FF10" s="14">
        <v>4000</v>
      </c>
      <c r="FG10" s="14">
        <v>2000</v>
      </c>
      <c r="FH10" s="14">
        <v>10000</v>
      </c>
      <c r="FI10" s="14">
        <v>1000</v>
      </c>
      <c r="FJ10" s="14">
        <v>5000</v>
      </c>
      <c r="FK10" s="14">
        <v>12950</v>
      </c>
      <c r="FL10" s="14" t="s">
        <v>324</v>
      </c>
      <c r="FM10" s="14" t="s">
        <v>325</v>
      </c>
      <c r="FN10" s="14" t="s">
        <v>272</v>
      </c>
      <c r="FO10" s="8" t="s">
        <v>326</v>
      </c>
      <c r="FP10" s="14" t="s">
        <v>327</v>
      </c>
      <c r="FQ10" s="8" t="s">
        <v>328</v>
      </c>
      <c r="FR10" s="14" t="s">
        <v>329</v>
      </c>
      <c r="FS10" s="8" t="s">
        <v>330</v>
      </c>
      <c r="FT10" s="8" t="s">
        <v>235</v>
      </c>
      <c r="FU10" s="20" t="s">
        <v>331</v>
      </c>
      <c r="FV10" s="11" t="s">
        <v>332</v>
      </c>
      <c r="FW10" s="11" t="s">
        <v>553</v>
      </c>
      <c r="FX10" s="10" t="s">
        <v>333</v>
      </c>
      <c r="FY10" s="11" t="s">
        <v>334</v>
      </c>
      <c r="FZ10" s="11" t="s">
        <v>235</v>
      </c>
      <c r="GA10" s="11" t="s">
        <v>335</v>
      </c>
      <c r="GB10" s="10" t="s">
        <v>336</v>
      </c>
      <c r="GC10" s="19" t="s">
        <v>337</v>
      </c>
      <c r="GD10" s="19" t="s">
        <v>338</v>
      </c>
      <c r="GE10" s="11" t="s">
        <v>339</v>
      </c>
      <c r="GF10" s="8" t="s">
        <v>340</v>
      </c>
      <c r="GG10" s="8" t="s">
        <v>341</v>
      </c>
      <c r="GH10" s="14" t="s">
        <v>342</v>
      </c>
      <c r="GI10" s="15" t="s">
        <v>343</v>
      </c>
      <c r="GJ10" s="15" t="s">
        <v>344</v>
      </c>
      <c r="GK10" s="15" t="s">
        <v>345</v>
      </c>
      <c r="GL10" s="21" t="s">
        <v>346</v>
      </c>
      <c r="GM10" s="21" t="s">
        <v>254</v>
      </c>
      <c r="GN10" s="21">
        <v>50</v>
      </c>
      <c r="GO10" s="21">
        <v>1</v>
      </c>
      <c r="GP10" s="21" t="s">
        <v>347</v>
      </c>
      <c r="GQ10" s="21">
        <v>3118</v>
      </c>
      <c r="GR10" s="21" t="s">
        <v>246</v>
      </c>
      <c r="GS10" s="21" t="s">
        <v>348</v>
      </c>
      <c r="GT10" s="21" t="s">
        <v>246</v>
      </c>
      <c r="GU10" s="21" t="s">
        <v>246</v>
      </c>
      <c r="GV10" s="21">
        <v>1</v>
      </c>
      <c r="GW10" s="21">
        <v>3</v>
      </c>
      <c r="GX10" s="21">
        <v>2</v>
      </c>
      <c r="GY10" s="21">
        <v>2</v>
      </c>
      <c r="GZ10" s="21">
        <v>0</v>
      </c>
      <c r="HA10" s="21" t="s">
        <v>323</v>
      </c>
      <c r="HB10" s="21" t="s">
        <v>349</v>
      </c>
      <c r="HC10" s="21" t="s">
        <v>350</v>
      </c>
      <c r="HD10" s="8" t="s">
        <v>351</v>
      </c>
      <c r="HE10" s="8" t="str">
        <f t="shared" si="14"/>
        <v>RNB Bank</v>
      </c>
      <c r="HF10" s="14" t="s">
        <v>352</v>
      </c>
      <c r="HG10" s="8" t="str">
        <f t="shared" si="15"/>
        <v>198475725652</v>
      </c>
      <c r="HH10" s="14" t="s">
        <v>353</v>
      </c>
      <c r="HI10" s="8" t="str">
        <f t="shared" si="16"/>
        <v>216267546</v>
      </c>
      <c r="HJ10" s="8" t="s">
        <v>354</v>
      </c>
      <c r="HK10" s="8" t="str">
        <f t="shared" si="17"/>
        <v>Savings</v>
      </c>
      <c r="HL10" s="14" t="s">
        <v>355</v>
      </c>
      <c r="HM10" s="8" t="str">
        <f t="shared" si="18"/>
        <v>ThomasLawrence@lancesoft.com</v>
      </c>
      <c r="HN10" s="8" t="str">
        <f t="shared" si="19"/>
        <v>Lanceb1</v>
      </c>
      <c r="HO10" s="8" t="str">
        <f t="shared" si="20"/>
        <v>260053011</v>
      </c>
      <c r="HP10" s="12" t="s">
        <v>356</v>
      </c>
      <c r="HQ10" s="12" t="s">
        <v>356</v>
      </c>
      <c r="HR10" s="8" t="s">
        <v>357</v>
      </c>
      <c r="HS10" s="8" t="s">
        <v>358</v>
      </c>
      <c r="HT10" s="8" t="s">
        <v>359</v>
      </c>
      <c r="HU10" s="8" t="s">
        <v>359</v>
      </c>
      <c r="HV10" s="14" t="s">
        <v>368</v>
      </c>
      <c r="HW10" s="14" t="s">
        <v>370</v>
      </c>
      <c r="HX10" s="14" t="s">
        <v>371</v>
      </c>
      <c r="HY10" s="14" t="str">
        <f t="shared" si="21"/>
        <v>Weekly</v>
      </c>
      <c r="HZ10" s="14" t="s">
        <v>282</v>
      </c>
      <c r="IA10" s="14" t="str">
        <f t="shared" si="22"/>
        <v>45</v>
      </c>
      <c r="IB10" s="8" t="str">
        <f t="shared" si="23"/>
        <v>Thomas Lawrence</v>
      </c>
      <c r="IC10" s="8" t="s">
        <v>292</v>
      </c>
    </row>
    <row r="11" spans="1:237" x14ac:dyDescent="0.25">
      <c r="A11" s="8" t="s">
        <v>397</v>
      </c>
      <c r="B11" s="8"/>
      <c r="C11" s="9"/>
      <c r="D11" s="9"/>
      <c r="E11" s="8" t="s">
        <v>476</v>
      </c>
      <c r="F11" s="8" t="s">
        <v>233</v>
      </c>
      <c r="G11" s="8" t="s">
        <v>486</v>
      </c>
      <c r="H11" s="8" t="s">
        <v>485</v>
      </c>
      <c r="I11" s="8" t="s">
        <v>235</v>
      </c>
      <c r="J11" s="8" t="s">
        <v>304</v>
      </c>
      <c r="K11" s="8">
        <v>75017</v>
      </c>
      <c r="L11" s="9" t="s">
        <v>236</v>
      </c>
      <c r="M11" s="8" t="s">
        <v>237</v>
      </c>
      <c r="N11" s="8" t="s">
        <v>238</v>
      </c>
      <c r="O11" s="8" t="s">
        <v>239</v>
      </c>
      <c r="P11" s="8" t="s">
        <v>240</v>
      </c>
      <c r="Q11" s="8" t="s">
        <v>552</v>
      </c>
      <c r="R11" s="8" t="s">
        <v>241</v>
      </c>
      <c r="S11" s="8" t="s">
        <v>242</v>
      </c>
      <c r="T11" s="8" t="s">
        <v>238</v>
      </c>
      <c r="U11" s="8" t="s">
        <v>68</v>
      </c>
      <c r="V11" s="8" t="s">
        <v>243</v>
      </c>
      <c r="W11" s="9" t="s">
        <v>244</v>
      </c>
      <c r="X11" s="8" t="s">
        <v>245</v>
      </c>
      <c r="Y11" s="10" t="s">
        <v>246</v>
      </c>
      <c r="Z11" s="10" t="s">
        <v>246</v>
      </c>
      <c r="AA11" s="10" t="s">
        <v>246</v>
      </c>
      <c r="AB11" s="10" t="s">
        <v>246</v>
      </c>
      <c r="AC11" s="8" t="s">
        <v>247</v>
      </c>
      <c r="AD11" s="8" t="s">
        <v>248</v>
      </c>
      <c r="AE11" s="8" t="s">
        <v>550</v>
      </c>
      <c r="AF11" s="11" t="s">
        <v>249</v>
      </c>
      <c r="AG11" s="8" t="s">
        <v>250</v>
      </c>
      <c r="AH11" s="8"/>
      <c r="AI11" s="12"/>
      <c r="AJ11" s="13" t="s">
        <v>498</v>
      </c>
      <c r="AK11" s="12"/>
      <c r="AL11" s="8" t="s">
        <v>253</v>
      </c>
      <c r="AM11" s="14" t="s">
        <v>487</v>
      </c>
      <c r="AN11" s="15" t="s">
        <v>488</v>
      </c>
      <c r="AO11" s="15" t="s">
        <v>254</v>
      </c>
      <c r="AP11" s="14" t="s">
        <v>255</v>
      </c>
      <c r="AQ11" s="14" t="s">
        <v>256</v>
      </c>
      <c r="AR11" s="14" t="s">
        <v>256</v>
      </c>
      <c r="AS11" s="8" t="s">
        <v>257</v>
      </c>
      <c r="AT11" s="8" t="s">
        <v>258</v>
      </c>
      <c r="AU11" s="8" t="str">
        <f t="shared" si="0"/>
        <v>Aamir K</v>
      </c>
      <c r="AV11" s="15" t="s">
        <v>489</v>
      </c>
      <c r="AW11" s="8" t="s">
        <v>259</v>
      </c>
      <c r="AX11" s="14" t="s">
        <v>260</v>
      </c>
      <c r="AY11" s="14" t="s">
        <v>261</v>
      </c>
      <c r="AZ11" s="8" t="s">
        <v>259</v>
      </c>
      <c r="BA11" s="14" t="s">
        <v>262</v>
      </c>
      <c r="BB11" s="14" t="s">
        <v>263</v>
      </c>
      <c r="BC11" s="8" t="s">
        <v>264</v>
      </c>
      <c r="BD11" s="8" t="s">
        <v>264</v>
      </c>
      <c r="BE11" s="8" t="s">
        <v>490</v>
      </c>
      <c r="BF11" s="8" t="s">
        <v>265</v>
      </c>
      <c r="BG11" s="8" t="s">
        <v>235</v>
      </c>
      <c r="BH11" s="8" t="s">
        <v>266</v>
      </c>
      <c r="BI11" s="14">
        <v>75901</v>
      </c>
      <c r="BJ11" s="8" t="str">
        <f t="shared" si="1"/>
        <v>Office Address</v>
      </c>
      <c r="BK11" s="8" t="s">
        <v>267</v>
      </c>
      <c r="BL11" s="12" t="s">
        <v>550</v>
      </c>
      <c r="BM11" s="8" t="s">
        <v>550</v>
      </c>
      <c r="BN11" s="8" t="s">
        <v>268</v>
      </c>
      <c r="BO11" s="16" t="s">
        <v>425</v>
      </c>
      <c r="BP11" s="16" t="s">
        <v>426</v>
      </c>
      <c r="BQ11" s="9" t="str">
        <f t="shared" si="2"/>
        <v>MadeleineMarshall@lancesoft.com</v>
      </c>
      <c r="BR11" s="14" t="s">
        <v>398</v>
      </c>
      <c r="BS11" s="24" t="s">
        <v>443</v>
      </c>
      <c r="BT11" s="14" t="s">
        <v>270</v>
      </c>
      <c r="BU11" s="23" t="s">
        <v>521</v>
      </c>
      <c r="BV11" s="8">
        <v>77521</v>
      </c>
      <c r="BW11" s="8" t="s">
        <v>235</v>
      </c>
      <c r="BX11" s="8" t="s">
        <v>558</v>
      </c>
      <c r="BY11" s="8" t="s">
        <v>272</v>
      </c>
      <c r="BZ11" s="8" t="s">
        <v>273</v>
      </c>
      <c r="CA11" s="8" t="s">
        <v>274</v>
      </c>
      <c r="CB11" s="14" t="s">
        <v>263</v>
      </c>
      <c r="CC11" s="14" t="s">
        <v>275</v>
      </c>
      <c r="CD11" s="8" t="s">
        <v>276</v>
      </c>
      <c r="CE11" s="8" t="s">
        <v>277</v>
      </c>
      <c r="CF11" s="8" t="s">
        <v>278</v>
      </c>
      <c r="CG11" s="8" t="s">
        <v>279</v>
      </c>
      <c r="CH11" s="8" t="s">
        <v>280</v>
      </c>
      <c r="CI11" s="8" t="str">
        <f t="shared" si="3"/>
        <v>Technology</v>
      </c>
      <c r="CJ11" s="15" t="s">
        <v>492</v>
      </c>
      <c r="CK11" s="15" t="s">
        <v>491</v>
      </c>
      <c r="CL11" s="15" t="s">
        <v>281</v>
      </c>
      <c r="CM11" s="14" t="s">
        <v>550</v>
      </c>
      <c r="CN11" s="14" t="s">
        <v>552</v>
      </c>
      <c r="CO11" s="16" t="s">
        <v>238</v>
      </c>
      <c r="CP11" s="16" t="s">
        <v>394</v>
      </c>
      <c r="CQ11" s="16" t="s">
        <v>391</v>
      </c>
      <c r="CR11" s="17" t="s">
        <v>374</v>
      </c>
      <c r="CS11" s="17" t="s">
        <v>375</v>
      </c>
      <c r="CT11" s="14" t="str">
        <f t="shared" si="4"/>
        <v>3009242012</v>
      </c>
      <c r="CU11" s="14" t="s">
        <v>283</v>
      </c>
      <c r="CV11" s="14" t="s">
        <v>284</v>
      </c>
      <c r="CW11" s="14" t="s">
        <v>285</v>
      </c>
      <c r="CX11" s="8" t="s">
        <v>286</v>
      </c>
      <c r="CY11" s="8" t="s">
        <v>287</v>
      </c>
      <c r="CZ11" s="18" t="s">
        <v>540</v>
      </c>
      <c r="DA11" s="14" t="s">
        <v>288</v>
      </c>
      <c r="DB11" s="8" t="s">
        <v>369</v>
      </c>
      <c r="DC11" s="8" t="s">
        <v>290</v>
      </c>
      <c r="DD11" s="8" t="s">
        <v>235</v>
      </c>
      <c r="DE11" s="14" t="s">
        <v>291</v>
      </c>
      <c r="DF11" s="14" t="s">
        <v>556</v>
      </c>
      <c r="DG11" s="14" t="s">
        <v>293</v>
      </c>
      <c r="DH11" s="8" t="s">
        <v>294</v>
      </c>
      <c r="DI11" s="14" t="s">
        <v>295</v>
      </c>
      <c r="DJ11" s="15" t="s">
        <v>296</v>
      </c>
      <c r="DK11" s="15" t="s">
        <v>297</v>
      </c>
      <c r="DL11" s="19" t="s">
        <v>242</v>
      </c>
      <c r="DM11" s="15" t="s">
        <v>238</v>
      </c>
      <c r="DN11" s="15" t="s">
        <v>238</v>
      </c>
      <c r="DO11" s="15" t="s">
        <v>239</v>
      </c>
      <c r="DP11" s="14" t="s">
        <v>263</v>
      </c>
      <c r="DQ11" s="14" t="str">
        <f t="shared" si="5"/>
        <v>90</v>
      </c>
      <c r="DR11" s="14">
        <v>195</v>
      </c>
      <c r="DS11" s="14">
        <v>260</v>
      </c>
      <c r="DT11" s="14">
        <v>110</v>
      </c>
      <c r="DU11" s="14" t="s">
        <v>298</v>
      </c>
      <c r="DV11" s="8" t="s">
        <v>299</v>
      </c>
      <c r="DW11" s="17" t="s">
        <v>370</v>
      </c>
      <c r="DX11" s="17" t="s">
        <v>364</v>
      </c>
      <c r="DY11" s="17" t="str">
        <f t="shared" si="6"/>
        <v>45</v>
      </c>
      <c r="DZ11" s="8" t="str">
        <f t="shared" si="7"/>
        <v>Weekly</v>
      </c>
      <c r="EA11" s="14" t="str">
        <f t="shared" si="8"/>
        <v>25</v>
      </c>
      <c r="EB11" s="8" t="s">
        <v>302</v>
      </c>
      <c r="EC11" s="8" t="s">
        <v>303</v>
      </c>
      <c r="ED11" s="8" t="str">
        <f t="shared" si="9"/>
        <v>Alex f</v>
      </c>
      <c r="EE11" s="8" t="s">
        <v>304</v>
      </c>
      <c r="EF11" s="8" t="s">
        <v>305</v>
      </c>
      <c r="EG11" s="8" t="s">
        <v>306</v>
      </c>
      <c r="EH11" s="8" t="s">
        <v>307</v>
      </c>
      <c r="EI11" s="8">
        <v>76345</v>
      </c>
      <c r="EJ11" s="8" t="s">
        <v>307</v>
      </c>
      <c r="EK11" s="8">
        <v>100</v>
      </c>
      <c r="EL11" s="8" t="s">
        <v>308</v>
      </c>
      <c r="EM11" s="8" t="str">
        <f t="shared" si="10"/>
        <v>New Onboard: Madeleine Marshall</v>
      </c>
      <c r="EN11" s="8" t="s">
        <v>309</v>
      </c>
      <c r="EO11" s="8" t="s">
        <v>310</v>
      </c>
      <c r="EP11" s="8" t="s">
        <v>311</v>
      </c>
      <c r="EQ11" s="8" t="s">
        <v>312</v>
      </c>
      <c r="ER11" s="8" t="s">
        <v>313</v>
      </c>
      <c r="ES11" s="8" t="str">
        <f t="shared" si="11"/>
        <v>Lanceb1</v>
      </c>
      <c r="ET11" s="8" t="str">
        <f t="shared" si="12"/>
        <v>260053012</v>
      </c>
      <c r="EU11" s="8" t="str">
        <f t="shared" si="13"/>
        <v>07/12/1988</v>
      </c>
      <c r="EV11" s="14" t="s">
        <v>314</v>
      </c>
      <c r="EW11" s="14" t="s">
        <v>315</v>
      </c>
      <c r="EX11" s="8" t="s">
        <v>316</v>
      </c>
      <c r="EY11" s="8" t="s">
        <v>317</v>
      </c>
      <c r="EZ11" s="14" t="s">
        <v>318</v>
      </c>
      <c r="FA11" s="8" t="s">
        <v>319</v>
      </c>
      <c r="FB11" s="8" t="s">
        <v>320</v>
      </c>
      <c r="FC11" s="8" t="s">
        <v>321</v>
      </c>
      <c r="FD11" s="14" t="s">
        <v>322</v>
      </c>
      <c r="FE11" s="14" t="s">
        <v>323</v>
      </c>
      <c r="FF11" s="14">
        <v>4000</v>
      </c>
      <c r="FG11" s="14">
        <v>2000</v>
      </c>
      <c r="FH11" s="14">
        <v>10000</v>
      </c>
      <c r="FI11" s="14">
        <v>1000</v>
      </c>
      <c r="FJ11" s="14">
        <v>5000</v>
      </c>
      <c r="FK11" s="14">
        <v>12950</v>
      </c>
      <c r="FL11" s="14" t="s">
        <v>324</v>
      </c>
      <c r="FM11" s="14" t="s">
        <v>325</v>
      </c>
      <c r="FN11" s="14" t="s">
        <v>272</v>
      </c>
      <c r="FO11" s="8" t="s">
        <v>326</v>
      </c>
      <c r="FP11" s="14" t="s">
        <v>327</v>
      </c>
      <c r="FQ11" s="8" t="s">
        <v>328</v>
      </c>
      <c r="FR11" s="14" t="s">
        <v>329</v>
      </c>
      <c r="FS11" s="8" t="s">
        <v>330</v>
      </c>
      <c r="FT11" s="8" t="s">
        <v>235</v>
      </c>
      <c r="FU11" s="20" t="s">
        <v>331</v>
      </c>
      <c r="FV11" s="11" t="s">
        <v>332</v>
      </c>
      <c r="FW11" s="11" t="s">
        <v>553</v>
      </c>
      <c r="FX11" s="10" t="s">
        <v>333</v>
      </c>
      <c r="FY11" s="11" t="s">
        <v>334</v>
      </c>
      <c r="FZ11" s="11" t="s">
        <v>235</v>
      </c>
      <c r="GA11" s="11" t="s">
        <v>335</v>
      </c>
      <c r="GB11" s="10" t="s">
        <v>336</v>
      </c>
      <c r="GC11" s="19" t="s">
        <v>337</v>
      </c>
      <c r="GD11" s="19" t="s">
        <v>338</v>
      </c>
      <c r="GE11" s="11" t="s">
        <v>339</v>
      </c>
      <c r="GF11" s="8" t="s">
        <v>340</v>
      </c>
      <c r="GG11" s="8" t="s">
        <v>341</v>
      </c>
      <c r="GH11" s="14" t="s">
        <v>342</v>
      </c>
      <c r="GI11" s="15" t="s">
        <v>343</v>
      </c>
      <c r="GJ11" s="15" t="s">
        <v>344</v>
      </c>
      <c r="GK11" s="15" t="s">
        <v>345</v>
      </c>
      <c r="GL11" s="21" t="s">
        <v>346</v>
      </c>
      <c r="GM11" s="21" t="s">
        <v>254</v>
      </c>
      <c r="GN11" s="21">
        <v>50</v>
      </c>
      <c r="GO11" s="21">
        <v>1</v>
      </c>
      <c r="GP11" s="21" t="s">
        <v>347</v>
      </c>
      <c r="GQ11" s="21">
        <v>3118</v>
      </c>
      <c r="GR11" s="21" t="s">
        <v>246</v>
      </c>
      <c r="GS11" s="21" t="s">
        <v>348</v>
      </c>
      <c r="GT11" s="21" t="s">
        <v>246</v>
      </c>
      <c r="GU11" s="21" t="s">
        <v>246</v>
      </c>
      <c r="GV11" s="21">
        <v>1</v>
      </c>
      <c r="GW11" s="21">
        <v>3</v>
      </c>
      <c r="GX11" s="21">
        <v>2</v>
      </c>
      <c r="GY11" s="21">
        <v>2</v>
      </c>
      <c r="GZ11" s="21">
        <v>0</v>
      </c>
      <c r="HA11" s="21" t="s">
        <v>323</v>
      </c>
      <c r="HB11" s="21" t="s">
        <v>349</v>
      </c>
      <c r="HC11" s="21" t="s">
        <v>350</v>
      </c>
      <c r="HD11" s="8" t="s">
        <v>351</v>
      </c>
      <c r="HE11" s="8" t="str">
        <f t="shared" si="14"/>
        <v>RNB Bank</v>
      </c>
      <c r="HF11" s="14" t="s">
        <v>352</v>
      </c>
      <c r="HG11" s="8" t="str">
        <f t="shared" si="15"/>
        <v>198475725652</v>
      </c>
      <c r="HH11" s="14" t="s">
        <v>353</v>
      </c>
      <c r="HI11" s="8" t="str">
        <f t="shared" si="16"/>
        <v>216267546</v>
      </c>
      <c r="HJ11" s="8" t="s">
        <v>354</v>
      </c>
      <c r="HK11" s="8" t="str">
        <f t="shared" si="17"/>
        <v>Savings</v>
      </c>
      <c r="HL11" s="14" t="s">
        <v>355</v>
      </c>
      <c r="HM11" s="8" t="str">
        <f t="shared" si="18"/>
        <v>MadeleineMarshall@lancesoft.com</v>
      </c>
      <c r="HN11" s="8" t="str">
        <f t="shared" si="19"/>
        <v>Lanceb1</v>
      </c>
      <c r="HO11" s="8" t="str">
        <f t="shared" si="20"/>
        <v>260053012</v>
      </c>
      <c r="HP11" s="12" t="s">
        <v>356</v>
      </c>
      <c r="HQ11" s="12" t="s">
        <v>356</v>
      </c>
      <c r="HR11" s="8" t="s">
        <v>357</v>
      </c>
      <c r="HS11" s="8" t="s">
        <v>358</v>
      </c>
      <c r="HT11" s="8" t="s">
        <v>359</v>
      </c>
      <c r="HU11" s="8" t="s">
        <v>359</v>
      </c>
      <c r="HV11" s="14" t="s">
        <v>375</v>
      </c>
      <c r="HW11" s="14" t="s">
        <v>370</v>
      </c>
      <c r="HX11" s="14" t="s">
        <v>364</v>
      </c>
      <c r="HY11" s="14" t="str">
        <f t="shared" si="21"/>
        <v>Weekly</v>
      </c>
      <c r="HZ11" s="14" t="s">
        <v>374</v>
      </c>
      <c r="IA11" s="14" t="str">
        <f t="shared" si="22"/>
        <v>45</v>
      </c>
      <c r="IB11" s="8" t="str">
        <f t="shared" si="23"/>
        <v>Madeleine Marshall</v>
      </c>
      <c r="IC11" s="8" t="s">
        <v>292</v>
      </c>
    </row>
    <row r="12" spans="1:237" x14ac:dyDescent="0.25">
      <c r="A12" s="8" t="s">
        <v>399</v>
      </c>
      <c r="B12" s="8"/>
      <c r="C12" s="9"/>
      <c r="D12" s="9"/>
      <c r="E12" s="8" t="s">
        <v>477</v>
      </c>
      <c r="F12" s="8" t="s">
        <v>233</v>
      </c>
      <c r="G12" s="8" t="s">
        <v>486</v>
      </c>
      <c r="H12" s="8" t="s">
        <v>485</v>
      </c>
      <c r="I12" s="8" t="s">
        <v>235</v>
      </c>
      <c r="J12" s="8" t="s">
        <v>304</v>
      </c>
      <c r="K12" s="8">
        <v>75018</v>
      </c>
      <c r="L12" s="9" t="s">
        <v>236</v>
      </c>
      <c r="M12" s="8" t="s">
        <v>237</v>
      </c>
      <c r="N12" s="8" t="s">
        <v>238</v>
      </c>
      <c r="O12" s="8" t="s">
        <v>239</v>
      </c>
      <c r="P12" s="8" t="s">
        <v>240</v>
      </c>
      <c r="Q12" s="8" t="s">
        <v>552</v>
      </c>
      <c r="R12" s="8" t="s">
        <v>241</v>
      </c>
      <c r="S12" s="8" t="s">
        <v>242</v>
      </c>
      <c r="T12" s="8" t="s">
        <v>238</v>
      </c>
      <c r="U12" s="8" t="s">
        <v>68</v>
      </c>
      <c r="V12" s="8" t="s">
        <v>243</v>
      </c>
      <c r="W12" s="9" t="s">
        <v>244</v>
      </c>
      <c r="X12" s="8" t="s">
        <v>245</v>
      </c>
      <c r="Y12" s="10" t="s">
        <v>246</v>
      </c>
      <c r="Z12" s="10" t="s">
        <v>246</v>
      </c>
      <c r="AA12" s="10" t="s">
        <v>246</v>
      </c>
      <c r="AB12" s="10" t="s">
        <v>246</v>
      </c>
      <c r="AC12" s="8" t="s">
        <v>247</v>
      </c>
      <c r="AD12" s="8" t="s">
        <v>248</v>
      </c>
      <c r="AE12" s="8" t="s">
        <v>550</v>
      </c>
      <c r="AF12" s="11" t="s">
        <v>249</v>
      </c>
      <c r="AG12" s="8" t="s">
        <v>250</v>
      </c>
      <c r="AH12" s="8"/>
      <c r="AI12" s="12"/>
      <c r="AJ12" s="13" t="s">
        <v>499</v>
      </c>
      <c r="AK12" s="12"/>
      <c r="AL12" s="8" t="s">
        <v>253</v>
      </c>
      <c r="AM12" s="14" t="s">
        <v>487</v>
      </c>
      <c r="AN12" s="15" t="s">
        <v>488</v>
      </c>
      <c r="AO12" s="15" t="s">
        <v>254</v>
      </c>
      <c r="AP12" s="14" t="s">
        <v>255</v>
      </c>
      <c r="AQ12" s="14" t="s">
        <v>256</v>
      </c>
      <c r="AR12" s="14" t="s">
        <v>256</v>
      </c>
      <c r="AS12" s="8" t="s">
        <v>257</v>
      </c>
      <c r="AT12" s="8" t="s">
        <v>258</v>
      </c>
      <c r="AU12" s="8" t="str">
        <f t="shared" si="0"/>
        <v>Aamir K</v>
      </c>
      <c r="AV12" s="15" t="s">
        <v>489</v>
      </c>
      <c r="AW12" s="8" t="s">
        <v>259</v>
      </c>
      <c r="AX12" s="14" t="s">
        <v>260</v>
      </c>
      <c r="AY12" s="14" t="s">
        <v>261</v>
      </c>
      <c r="AZ12" s="8" t="s">
        <v>259</v>
      </c>
      <c r="BA12" s="14" t="s">
        <v>262</v>
      </c>
      <c r="BB12" s="14" t="s">
        <v>263</v>
      </c>
      <c r="BC12" s="8" t="s">
        <v>264</v>
      </c>
      <c r="BD12" s="8" t="s">
        <v>264</v>
      </c>
      <c r="BE12" s="8" t="s">
        <v>490</v>
      </c>
      <c r="BF12" s="8" t="s">
        <v>265</v>
      </c>
      <c r="BG12" s="8" t="s">
        <v>235</v>
      </c>
      <c r="BH12" s="8" t="s">
        <v>266</v>
      </c>
      <c r="BI12" s="14">
        <v>75901</v>
      </c>
      <c r="BJ12" s="8" t="str">
        <f t="shared" si="1"/>
        <v>Office Address</v>
      </c>
      <c r="BK12" s="8" t="s">
        <v>267</v>
      </c>
      <c r="BL12" s="12" t="s">
        <v>550</v>
      </c>
      <c r="BM12" s="8" t="s">
        <v>550</v>
      </c>
      <c r="BN12" s="8" t="s">
        <v>268</v>
      </c>
      <c r="BO12" s="23" t="s">
        <v>427</v>
      </c>
      <c r="BP12" s="23" t="s">
        <v>428</v>
      </c>
      <c r="BQ12" s="9" t="str">
        <f t="shared" si="2"/>
        <v>NicholasNewman@lancesoft.com</v>
      </c>
      <c r="BR12" s="14" t="s">
        <v>400</v>
      </c>
      <c r="BS12" s="24" t="s">
        <v>444</v>
      </c>
      <c r="BT12" s="14" t="s">
        <v>270</v>
      </c>
      <c r="BU12" s="23" t="s">
        <v>522</v>
      </c>
      <c r="BV12" s="8">
        <v>77522</v>
      </c>
      <c r="BW12" s="8" t="s">
        <v>235</v>
      </c>
      <c r="BX12" s="8" t="s">
        <v>558</v>
      </c>
      <c r="BY12" s="8" t="s">
        <v>272</v>
      </c>
      <c r="BZ12" s="8" t="s">
        <v>273</v>
      </c>
      <c r="CA12" s="8" t="s">
        <v>274</v>
      </c>
      <c r="CB12" s="14" t="s">
        <v>263</v>
      </c>
      <c r="CC12" s="14" t="s">
        <v>275</v>
      </c>
      <c r="CD12" s="8" t="s">
        <v>276</v>
      </c>
      <c r="CE12" s="8" t="s">
        <v>277</v>
      </c>
      <c r="CF12" s="8" t="s">
        <v>278</v>
      </c>
      <c r="CG12" s="8" t="s">
        <v>279</v>
      </c>
      <c r="CH12" s="8" t="s">
        <v>280</v>
      </c>
      <c r="CI12" s="8" t="str">
        <f t="shared" si="3"/>
        <v>Technology</v>
      </c>
      <c r="CJ12" s="15" t="s">
        <v>492</v>
      </c>
      <c r="CK12" s="15" t="s">
        <v>491</v>
      </c>
      <c r="CL12" s="15" t="s">
        <v>281</v>
      </c>
      <c r="CM12" s="14" t="s">
        <v>550</v>
      </c>
      <c r="CN12" s="14" t="s">
        <v>552</v>
      </c>
      <c r="CO12" s="16" t="s">
        <v>238</v>
      </c>
      <c r="CP12" s="16" t="s">
        <v>394</v>
      </c>
      <c r="CQ12" s="16" t="s">
        <v>391</v>
      </c>
      <c r="CR12" s="17" t="s">
        <v>282</v>
      </c>
      <c r="CS12" s="17" t="s">
        <v>378</v>
      </c>
      <c r="CT12" s="14" t="str">
        <f t="shared" si="4"/>
        <v>3009242013</v>
      </c>
      <c r="CU12" s="14" t="s">
        <v>283</v>
      </c>
      <c r="CV12" s="14" t="s">
        <v>284</v>
      </c>
      <c r="CW12" s="14" t="s">
        <v>285</v>
      </c>
      <c r="CX12" s="8" t="s">
        <v>286</v>
      </c>
      <c r="CY12" s="8" t="s">
        <v>287</v>
      </c>
      <c r="CZ12" s="18" t="s">
        <v>541</v>
      </c>
      <c r="DA12" s="14" t="s">
        <v>288</v>
      </c>
      <c r="DB12" s="8" t="s">
        <v>289</v>
      </c>
      <c r="DC12" s="8" t="s">
        <v>290</v>
      </c>
      <c r="DD12" s="8" t="s">
        <v>235</v>
      </c>
      <c r="DE12" s="14" t="s">
        <v>291</v>
      </c>
      <c r="DF12" s="14" t="s">
        <v>556</v>
      </c>
      <c r="DG12" s="14" t="s">
        <v>293</v>
      </c>
      <c r="DH12" s="8" t="s">
        <v>294</v>
      </c>
      <c r="DI12" s="14" t="s">
        <v>295</v>
      </c>
      <c r="DJ12" s="15" t="s">
        <v>296</v>
      </c>
      <c r="DK12" s="15" t="s">
        <v>297</v>
      </c>
      <c r="DL12" s="19" t="s">
        <v>242</v>
      </c>
      <c r="DM12" s="15" t="s">
        <v>238</v>
      </c>
      <c r="DN12" s="15" t="s">
        <v>238</v>
      </c>
      <c r="DO12" s="15" t="s">
        <v>239</v>
      </c>
      <c r="DP12" s="14" t="s">
        <v>263</v>
      </c>
      <c r="DQ12" s="14" t="str">
        <f t="shared" si="5"/>
        <v>90</v>
      </c>
      <c r="DR12" s="14">
        <v>195</v>
      </c>
      <c r="DS12" s="14">
        <v>260</v>
      </c>
      <c r="DT12" s="14">
        <v>110</v>
      </c>
      <c r="DU12" s="14" t="s">
        <v>298</v>
      </c>
      <c r="DV12" s="8" t="s">
        <v>299</v>
      </c>
      <c r="DW12" s="17" t="s">
        <v>370</v>
      </c>
      <c r="DX12" s="17" t="s">
        <v>364</v>
      </c>
      <c r="DY12" s="17" t="str">
        <f t="shared" si="6"/>
        <v>45</v>
      </c>
      <c r="DZ12" s="8" t="str">
        <f t="shared" si="7"/>
        <v>Weekly</v>
      </c>
      <c r="EA12" s="14" t="str">
        <f t="shared" si="8"/>
        <v>20</v>
      </c>
      <c r="EB12" s="8" t="s">
        <v>302</v>
      </c>
      <c r="EC12" s="8" t="s">
        <v>303</v>
      </c>
      <c r="ED12" s="8" t="str">
        <f t="shared" si="9"/>
        <v>Alex f</v>
      </c>
      <c r="EE12" s="8" t="s">
        <v>304</v>
      </c>
      <c r="EF12" s="8" t="s">
        <v>305</v>
      </c>
      <c r="EG12" s="8" t="s">
        <v>306</v>
      </c>
      <c r="EH12" s="8" t="s">
        <v>307</v>
      </c>
      <c r="EI12" s="8">
        <v>76345</v>
      </c>
      <c r="EJ12" s="8" t="s">
        <v>307</v>
      </c>
      <c r="EK12" s="8">
        <v>100</v>
      </c>
      <c r="EL12" s="8" t="s">
        <v>308</v>
      </c>
      <c r="EM12" s="8" t="str">
        <f t="shared" si="10"/>
        <v>New Onboard: Nicholas Newman</v>
      </c>
      <c r="EN12" s="8" t="s">
        <v>309</v>
      </c>
      <c r="EO12" s="8" t="s">
        <v>310</v>
      </c>
      <c r="EP12" s="8" t="s">
        <v>311</v>
      </c>
      <c r="EQ12" s="8" t="s">
        <v>312</v>
      </c>
      <c r="ER12" s="8" t="s">
        <v>313</v>
      </c>
      <c r="ES12" s="8" t="str">
        <f t="shared" si="11"/>
        <v>Lanceb1</v>
      </c>
      <c r="ET12" s="8" t="str">
        <f t="shared" si="12"/>
        <v>260053013</v>
      </c>
      <c r="EU12" s="8" t="str">
        <f t="shared" si="13"/>
        <v>07/12/1988</v>
      </c>
      <c r="EV12" s="14" t="s">
        <v>314</v>
      </c>
      <c r="EW12" s="14" t="s">
        <v>315</v>
      </c>
      <c r="EX12" s="8" t="s">
        <v>316</v>
      </c>
      <c r="EY12" s="8" t="s">
        <v>317</v>
      </c>
      <c r="EZ12" s="14" t="s">
        <v>318</v>
      </c>
      <c r="FA12" s="8" t="s">
        <v>319</v>
      </c>
      <c r="FB12" s="8" t="s">
        <v>320</v>
      </c>
      <c r="FC12" s="8" t="s">
        <v>321</v>
      </c>
      <c r="FD12" s="14" t="s">
        <v>322</v>
      </c>
      <c r="FE12" s="14" t="s">
        <v>323</v>
      </c>
      <c r="FF12" s="14">
        <v>4000</v>
      </c>
      <c r="FG12" s="14">
        <v>2000</v>
      </c>
      <c r="FH12" s="14">
        <v>10000</v>
      </c>
      <c r="FI12" s="14">
        <v>1000</v>
      </c>
      <c r="FJ12" s="14">
        <v>5000</v>
      </c>
      <c r="FK12" s="14">
        <v>12950</v>
      </c>
      <c r="FL12" s="14" t="s">
        <v>324</v>
      </c>
      <c r="FM12" s="14" t="s">
        <v>325</v>
      </c>
      <c r="FN12" s="14" t="s">
        <v>272</v>
      </c>
      <c r="FO12" s="8" t="s">
        <v>326</v>
      </c>
      <c r="FP12" s="14" t="s">
        <v>327</v>
      </c>
      <c r="FQ12" s="8" t="s">
        <v>328</v>
      </c>
      <c r="FR12" s="14" t="s">
        <v>329</v>
      </c>
      <c r="FS12" s="8" t="s">
        <v>330</v>
      </c>
      <c r="FT12" s="8" t="s">
        <v>235</v>
      </c>
      <c r="FU12" s="20" t="s">
        <v>331</v>
      </c>
      <c r="FV12" s="11" t="s">
        <v>332</v>
      </c>
      <c r="FW12" s="11" t="s">
        <v>553</v>
      </c>
      <c r="FX12" s="10" t="s">
        <v>333</v>
      </c>
      <c r="FY12" s="11" t="s">
        <v>334</v>
      </c>
      <c r="FZ12" s="11" t="s">
        <v>235</v>
      </c>
      <c r="GA12" s="11" t="s">
        <v>335</v>
      </c>
      <c r="GB12" s="10" t="s">
        <v>336</v>
      </c>
      <c r="GC12" s="19" t="s">
        <v>337</v>
      </c>
      <c r="GD12" s="19" t="s">
        <v>338</v>
      </c>
      <c r="GE12" s="11" t="s">
        <v>339</v>
      </c>
      <c r="GF12" s="8" t="s">
        <v>340</v>
      </c>
      <c r="GG12" s="8" t="s">
        <v>341</v>
      </c>
      <c r="GH12" s="14" t="s">
        <v>342</v>
      </c>
      <c r="GI12" s="15" t="s">
        <v>343</v>
      </c>
      <c r="GJ12" s="15" t="s">
        <v>344</v>
      </c>
      <c r="GK12" s="15" t="s">
        <v>345</v>
      </c>
      <c r="GL12" s="21" t="s">
        <v>346</v>
      </c>
      <c r="GM12" s="21" t="s">
        <v>254</v>
      </c>
      <c r="GN12" s="21">
        <v>50</v>
      </c>
      <c r="GO12" s="21">
        <v>1</v>
      </c>
      <c r="GP12" s="21" t="s">
        <v>347</v>
      </c>
      <c r="GQ12" s="21">
        <v>3118</v>
      </c>
      <c r="GR12" s="21" t="s">
        <v>246</v>
      </c>
      <c r="GS12" s="21" t="s">
        <v>348</v>
      </c>
      <c r="GT12" s="21" t="s">
        <v>246</v>
      </c>
      <c r="GU12" s="21" t="s">
        <v>246</v>
      </c>
      <c r="GV12" s="21">
        <v>1</v>
      </c>
      <c r="GW12" s="21">
        <v>3</v>
      </c>
      <c r="GX12" s="21">
        <v>2</v>
      </c>
      <c r="GY12" s="21">
        <v>2</v>
      </c>
      <c r="GZ12" s="21">
        <v>0</v>
      </c>
      <c r="HA12" s="21" t="s">
        <v>323</v>
      </c>
      <c r="HB12" s="21" t="s">
        <v>349</v>
      </c>
      <c r="HC12" s="21" t="s">
        <v>350</v>
      </c>
      <c r="HD12" s="8" t="s">
        <v>351</v>
      </c>
      <c r="HE12" s="8" t="str">
        <f t="shared" si="14"/>
        <v>RNB Bank</v>
      </c>
      <c r="HF12" s="14" t="s">
        <v>352</v>
      </c>
      <c r="HG12" s="8" t="str">
        <f t="shared" si="15"/>
        <v>198475725652</v>
      </c>
      <c r="HH12" s="14" t="s">
        <v>353</v>
      </c>
      <c r="HI12" s="8" t="str">
        <f t="shared" si="16"/>
        <v>216267546</v>
      </c>
      <c r="HJ12" s="8" t="s">
        <v>354</v>
      </c>
      <c r="HK12" s="8" t="str">
        <f t="shared" si="17"/>
        <v>Savings</v>
      </c>
      <c r="HL12" s="14" t="s">
        <v>355</v>
      </c>
      <c r="HM12" s="8" t="str">
        <f t="shared" si="18"/>
        <v>NicholasNewman@lancesoft.com</v>
      </c>
      <c r="HN12" s="8" t="str">
        <f t="shared" si="19"/>
        <v>Lanceb1</v>
      </c>
      <c r="HO12" s="8" t="str">
        <f t="shared" si="20"/>
        <v>260053013</v>
      </c>
      <c r="HP12" s="12" t="s">
        <v>356</v>
      </c>
      <c r="HQ12" s="12" t="s">
        <v>356</v>
      </c>
      <c r="HR12" s="8" t="s">
        <v>357</v>
      </c>
      <c r="HS12" s="8" t="s">
        <v>358</v>
      </c>
      <c r="HT12" s="8" t="s">
        <v>359</v>
      </c>
      <c r="HU12" s="8" t="s">
        <v>359</v>
      </c>
      <c r="HV12" s="14" t="s">
        <v>378</v>
      </c>
      <c r="HW12" s="14" t="s">
        <v>370</v>
      </c>
      <c r="HX12" s="14" t="s">
        <v>364</v>
      </c>
      <c r="HY12" s="14" t="str">
        <f t="shared" si="21"/>
        <v>Weekly</v>
      </c>
      <c r="HZ12" s="14" t="s">
        <v>282</v>
      </c>
      <c r="IA12" s="14" t="str">
        <f t="shared" si="22"/>
        <v>45</v>
      </c>
      <c r="IB12" s="8" t="str">
        <f t="shared" si="23"/>
        <v>Nicholas Newman</v>
      </c>
      <c r="IC12" s="8" t="s">
        <v>292</v>
      </c>
    </row>
    <row r="13" spans="1:237" x14ac:dyDescent="0.25">
      <c r="A13" s="8" t="s">
        <v>401</v>
      </c>
      <c r="B13" s="8"/>
      <c r="C13" s="9"/>
      <c r="D13" s="9"/>
      <c r="E13" s="8" t="s">
        <v>478</v>
      </c>
      <c r="F13" s="8" t="s">
        <v>233</v>
      </c>
      <c r="G13" s="8" t="s">
        <v>486</v>
      </c>
      <c r="H13" s="8" t="s">
        <v>485</v>
      </c>
      <c r="I13" s="8" t="s">
        <v>235</v>
      </c>
      <c r="J13" s="8" t="s">
        <v>304</v>
      </c>
      <c r="K13" s="8">
        <v>75019</v>
      </c>
      <c r="L13" s="9" t="s">
        <v>236</v>
      </c>
      <c r="M13" s="8" t="s">
        <v>237</v>
      </c>
      <c r="N13" s="8" t="s">
        <v>238</v>
      </c>
      <c r="O13" s="8" t="s">
        <v>239</v>
      </c>
      <c r="P13" s="8" t="s">
        <v>240</v>
      </c>
      <c r="Q13" s="8" t="s">
        <v>552</v>
      </c>
      <c r="R13" s="8" t="s">
        <v>241</v>
      </c>
      <c r="S13" s="8" t="s">
        <v>242</v>
      </c>
      <c r="T13" s="8" t="s">
        <v>238</v>
      </c>
      <c r="U13" s="8" t="s">
        <v>68</v>
      </c>
      <c r="V13" s="8" t="s">
        <v>243</v>
      </c>
      <c r="W13" s="9" t="s">
        <v>244</v>
      </c>
      <c r="X13" s="8" t="s">
        <v>245</v>
      </c>
      <c r="Y13" s="10" t="s">
        <v>246</v>
      </c>
      <c r="Z13" s="10" t="s">
        <v>246</v>
      </c>
      <c r="AA13" s="10" t="s">
        <v>246</v>
      </c>
      <c r="AB13" s="10" t="s">
        <v>246</v>
      </c>
      <c r="AC13" s="8" t="s">
        <v>247</v>
      </c>
      <c r="AD13" s="8" t="s">
        <v>248</v>
      </c>
      <c r="AE13" s="8" t="s">
        <v>550</v>
      </c>
      <c r="AF13" s="11" t="s">
        <v>249</v>
      </c>
      <c r="AG13" s="8" t="s">
        <v>250</v>
      </c>
      <c r="AH13" s="8"/>
      <c r="AI13" s="12"/>
      <c r="AJ13" s="13" t="s">
        <v>500</v>
      </c>
      <c r="AK13" s="12"/>
      <c r="AL13" s="8" t="s">
        <v>253</v>
      </c>
      <c r="AM13" s="14" t="s">
        <v>487</v>
      </c>
      <c r="AN13" s="15" t="s">
        <v>488</v>
      </c>
      <c r="AO13" s="15" t="s">
        <v>254</v>
      </c>
      <c r="AP13" s="14" t="s">
        <v>255</v>
      </c>
      <c r="AQ13" s="14" t="s">
        <v>256</v>
      </c>
      <c r="AR13" s="14" t="s">
        <v>256</v>
      </c>
      <c r="AS13" s="8" t="s">
        <v>257</v>
      </c>
      <c r="AT13" s="8" t="s">
        <v>258</v>
      </c>
      <c r="AU13" s="8" t="str">
        <f t="shared" si="0"/>
        <v>Aamir K</v>
      </c>
      <c r="AV13" s="15" t="s">
        <v>489</v>
      </c>
      <c r="AW13" s="8" t="s">
        <v>259</v>
      </c>
      <c r="AX13" s="14" t="s">
        <v>260</v>
      </c>
      <c r="AY13" s="14" t="s">
        <v>261</v>
      </c>
      <c r="AZ13" s="8" t="s">
        <v>259</v>
      </c>
      <c r="BA13" s="14" t="s">
        <v>262</v>
      </c>
      <c r="BB13" s="14" t="s">
        <v>263</v>
      </c>
      <c r="BC13" s="8" t="s">
        <v>264</v>
      </c>
      <c r="BD13" s="8" t="s">
        <v>264</v>
      </c>
      <c r="BE13" s="8" t="s">
        <v>490</v>
      </c>
      <c r="BF13" s="8" t="s">
        <v>265</v>
      </c>
      <c r="BG13" s="8" t="s">
        <v>235</v>
      </c>
      <c r="BH13" s="8" t="s">
        <v>266</v>
      </c>
      <c r="BI13" s="14">
        <v>75901</v>
      </c>
      <c r="BJ13" s="8" t="str">
        <f t="shared" si="1"/>
        <v>Office Address</v>
      </c>
      <c r="BK13" s="8" t="s">
        <v>267</v>
      </c>
      <c r="BL13" s="12" t="s">
        <v>550</v>
      </c>
      <c r="BM13" s="8" t="s">
        <v>550</v>
      </c>
      <c r="BN13" s="8" t="s">
        <v>268</v>
      </c>
      <c r="BO13" s="23" t="s">
        <v>429</v>
      </c>
      <c r="BP13" s="23" t="s">
        <v>430</v>
      </c>
      <c r="BQ13" s="9" t="str">
        <f t="shared" si="2"/>
        <v>GraceHill@lancesoft.com</v>
      </c>
      <c r="BR13" s="14" t="s">
        <v>402</v>
      </c>
      <c r="BS13" s="24" t="s">
        <v>445</v>
      </c>
      <c r="BT13" s="14" t="s">
        <v>270</v>
      </c>
      <c r="BU13" s="23" t="s">
        <v>523</v>
      </c>
      <c r="BV13" s="8">
        <v>77523</v>
      </c>
      <c r="BW13" s="8" t="s">
        <v>235</v>
      </c>
      <c r="BX13" s="8" t="s">
        <v>558</v>
      </c>
      <c r="BY13" s="8" t="s">
        <v>272</v>
      </c>
      <c r="BZ13" s="8" t="s">
        <v>273</v>
      </c>
      <c r="CA13" s="8" t="s">
        <v>274</v>
      </c>
      <c r="CB13" s="14" t="s">
        <v>263</v>
      </c>
      <c r="CC13" s="14" t="s">
        <v>275</v>
      </c>
      <c r="CD13" s="8" t="s">
        <v>276</v>
      </c>
      <c r="CE13" s="8" t="s">
        <v>277</v>
      </c>
      <c r="CF13" s="8" t="s">
        <v>278</v>
      </c>
      <c r="CG13" s="8" t="s">
        <v>279</v>
      </c>
      <c r="CH13" s="8" t="s">
        <v>280</v>
      </c>
      <c r="CI13" s="8" t="str">
        <f t="shared" si="3"/>
        <v>Technology</v>
      </c>
      <c r="CJ13" s="15" t="s">
        <v>492</v>
      </c>
      <c r="CK13" s="15" t="s">
        <v>491</v>
      </c>
      <c r="CL13" s="15" t="s">
        <v>281</v>
      </c>
      <c r="CM13" s="14" t="s">
        <v>550</v>
      </c>
      <c r="CN13" s="14" t="s">
        <v>552</v>
      </c>
      <c r="CO13" s="16" t="s">
        <v>238</v>
      </c>
      <c r="CP13" s="16" t="s">
        <v>394</v>
      </c>
      <c r="CQ13" s="16" t="s">
        <v>391</v>
      </c>
      <c r="CR13" s="17" t="s">
        <v>345</v>
      </c>
      <c r="CS13" s="17" t="s">
        <v>368</v>
      </c>
      <c r="CT13" s="14" t="str">
        <f t="shared" si="4"/>
        <v>3009242014</v>
      </c>
      <c r="CU13" s="14" t="s">
        <v>283</v>
      </c>
      <c r="CV13" s="14" t="s">
        <v>284</v>
      </c>
      <c r="CW13" s="14" t="s">
        <v>285</v>
      </c>
      <c r="CX13" s="8" t="s">
        <v>286</v>
      </c>
      <c r="CY13" s="8" t="s">
        <v>287</v>
      </c>
      <c r="CZ13" s="18" t="s">
        <v>542</v>
      </c>
      <c r="DA13" s="14" t="s">
        <v>288</v>
      </c>
      <c r="DB13" s="8" t="s">
        <v>362</v>
      </c>
      <c r="DC13" s="8" t="s">
        <v>290</v>
      </c>
      <c r="DD13" s="8" t="s">
        <v>235</v>
      </c>
      <c r="DE13" s="14" t="s">
        <v>291</v>
      </c>
      <c r="DF13" s="14" t="s">
        <v>556</v>
      </c>
      <c r="DG13" s="14" t="s">
        <v>293</v>
      </c>
      <c r="DH13" s="8" t="s">
        <v>294</v>
      </c>
      <c r="DI13" s="14" t="s">
        <v>295</v>
      </c>
      <c r="DJ13" s="15" t="s">
        <v>296</v>
      </c>
      <c r="DK13" s="15" t="s">
        <v>297</v>
      </c>
      <c r="DL13" s="19" t="s">
        <v>242</v>
      </c>
      <c r="DM13" s="15" t="s">
        <v>238</v>
      </c>
      <c r="DN13" s="15" t="s">
        <v>238</v>
      </c>
      <c r="DO13" s="15" t="s">
        <v>239</v>
      </c>
      <c r="DP13" s="14" t="s">
        <v>263</v>
      </c>
      <c r="DQ13" s="14" t="str">
        <f t="shared" si="5"/>
        <v>90</v>
      </c>
      <c r="DR13" s="14">
        <v>195</v>
      </c>
      <c r="DS13" s="14">
        <v>260</v>
      </c>
      <c r="DT13" s="14">
        <v>110</v>
      </c>
      <c r="DU13" s="14" t="s">
        <v>298</v>
      </c>
      <c r="DV13" s="8" t="s">
        <v>299</v>
      </c>
      <c r="DW13" s="17" t="s">
        <v>381</v>
      </c>
      <c r="DX13" s="17" t="s">
        <v>370</v>
      </c>
      <c r="DY13" s="17" t="str">
        <f t="shared" si="6"/>
        <v>50</v>
      </c>
      <c r="DZ13" s="8" t="str">
        <f t="shared" si="7"/>
        <v>Weekly</v>
      </c>
      <c r="EA13" s="14" t="str">
        <f t="shared" si="8"/>
        <v>15</v>
      </c>
      <c r="EB13" s="8" t="s">
        <v>302</v>
      </c>
      <c r="EC13" s="8" t="s">
        <v>303</v>
      </c>
      <c r="ED13" s="8" t="str">
        <f t="shared" si="9"/>
        <v>Alex f</v>
      </c>
      <c r="EE13" s="8" t="s">
        <v>304</v>
      </c>
      <c r="EF13" s="8" t="s">
        <v>305</v>
      </c>
      <c r="EG13" s="8" t="s">
        <v>306</v>
      </c>
      <c r="EH13" s="8" t="s">
        <v>307</v>
      </c>
      <c r="EI13" s="8">
        <v>76345</v>
      </c>
      <c r="EJ13" s="8" t="s">
        <v>307</v>
      </c>
      <c r="EK13" s="8">
        <v>100</v>
      </c>
      <c r="EL13" s="8" t="s">
        <v>308</v>
      </c>
      <c r="EM13" s="8" t="str">
        <f t="shared" si="10"/>
        <v>New Onboard: Grace Hill</v>
      </c>
      <c r="EN13" s="8" t="s">
        <v>309</v>
      </c>
      <c r="EO13" s="8" t="s">
        <v>310</v>
      </c>
      <c r="EP13" s="8" t="s">
        <v>311</v>
      </c>
      <c r="EQ13" s="8" t="s">
        <v>312</v>
      </c>
      <c r="ER13" s="8" t="s">
        <v>313</v>
      </c>
      <c r="ES13" s="8" t="str">
        <f t="shared" si="11"/>
        <v>Lanceb1</v>
      </c>
      <c r="ET13" s="8" t="str">
        <f t="shared" si="12"/>
        <v>260053014</v>
      </c>
      <c r="EU13" s="8" t="str">
        <f t="shared" si="13"/>
        <v>07/12/1988</v>
      </c>
      <c r="EV13" s="14" t="s">
        <v>314</v>
      </c>
      <c r="EW13" s="14" t="s">
        <v>315</v>
      </c>
      <c r="EX13" s="8" t="s">
        <v>316</v>
      </c>
      <c r="EY13" s="8" t="s">
        <v>317</v>
      </c>
      <c r="EZ13" s="14" t="s">
        <v>318</v>
      </c>
      <c r="FA13" s="8" t="s">
        <v>319</v>
      </c>
      <c r="FB13" s="8" t="s">
        <v>320</v>
      </c>
      <c r="FC13" s="8" t="s">
        <v>321</v>
      </c>
      <c r="FD13" s="14" t="s">
        <v>322</v>
      </c>
      <c r="FE13" s="14" t="s">
        <v>323</v>
      </c>
      <c r="FF13" s="14">
        <v>4000</v>
      </c>
      <c r="FG13" s="14">
        <v>2000</v>
      </c>
      <c r="FH13" s="14">
        <v>10000</v>
      </c>
      <c r="FI13" s="14">
        <v>1000</v>
      </c>
      <c r="FJ13" s="14">
        <v>5000</v>
      </c>
      <c r="FK13" s="14">
        <v>12950</v>
      </c>
      <c r="FL13" s="14" t="s">
        <v>324</v>
      </c>
      <c r="FM13" s="14" t="s">
        <v>325</v>
      </c>
      <c r="FN13" s="14" t="s">
        <v>272</v>
      </c>
      <c r="FO13" s="8" t="s">
        <v>326</v>
      </c>
      <c r="FP13" s="14" t="s">
        <v>327</v>
      </c>
      <c r="FQ13" s="8" t="s">
        <v>328</v>
      </c>
      <c r="FR13" s="14" t="s">
        <v>329</v>
      </c>
      <c r="FS13" s="8" t="s">
        <v>330</v>
      </c>
      <c r="FT13" s="8" t="s">
        <v>235</v>
      </c>
      <c r="FU13" s="20" t="s">
        <v>331</v>
      </c>
      <c r="FV13" s="11" t="s">
        <v>332</v>
      </c>
      <c r="FW13" s="11" t="s">
        <v>553</v>
      </c>
      <c r="FX13" s="10" t="s">
        <v>333</v>
      </c>
      <c r="FY13" s="11" t="s">
        <v>334</v>
      </c>
      <c r="FZ13" s="11" t="s">
        <v>235</v>
      </c>
      <c r="GA13" s="11" t="s">
        <v>335</v>
      </c>
      <c r="GB13" s="10" t="s">
        <v>336</v>
      </c>
      <c r="GC13" s="19" t="s">
        <v>337</v>
      </c>
      <c r="GD13" s="19" t="s">
        <v>338</v>
      </c>
      <c r="GE13" s="11" t="s">
        <v>339</v>
      </c>
      <c r="GF13" s="8" t="s">
        <v>340</v>
      </c>
      <c r="GG13" s="8" t="s">
        <v>341</v>
      </c>
      <c r="GH13" s="14" t="s">
        <v>342</v>
      </c>
      <c r="GI13" s="15" t="s">
        <v>343</v>
      </c>
      <c r="GJ13" s="15" t="s">
        <v>344</v>
      </c>
      <c r="GK13" s="15" t="s">
        <v>345</v>
      </c>
      <c r="GL13" s="21" t="s">
        <v>346</v>
      </c>
      <c r="GM13" s="21" t="s">
        <v>254</v>
      </c>
      <c r="GN13" s="21">
        <v>50</v>
      </c>
      <c r="GO13" s="21">
        <v>1</v>
      </c>
      <c r="GP13" s="21" t="s">
        <v>347</v>
      </c>
      <c r="GQ13" s="21">
        <v>3118</v>
      </c>
      <c r="GR13" s="21" t="s">
        <v>246</v>
      </c>
      <c r="GS13" s="21" t="s">
        <v>348</v>
      </c>
      <c r="GT13" s="21" t="s">
        <v>246</v>
      </c>
      <c r="GU13" s="21" t="s">
        <v>246</v>
      </c>
      <c r="GV13" s="21">
        <v>1</v>
      </c>
      <c r="GW13" s="21">
        <v>3</v>
      </c>
      <c r="GX13" s="21">
        <v>2</v>
      </c>
      <c r="GY13" s="21">
        <v>2</v>
      </c>
      <c r="GZ13" s="21">
        <v>0</v>
      </c>
      <c r="HA13" s="21" t="s">
        <v>323</v>
      </c>
      <c r="HB13" s="21" t="s">
        <v>349</v>
      </c>
      <c r="HC13" s="21" t="s">
        <v>350</v>
      </c>
      <c r="HD13" s="8" t="s">
        <v>351</v>
      </c>
      <c r="HE13" s="8" t="str">
        <f t="shared" si="14"/>
        <v>RNB Bank</v>
      </c>
      <c r="HF13" s="14" t="s">
        <v>352</v>
      </c>
      <c r="HG13" s="8" t="str">
        <f t="shared" si="15"/>
        <v>198475725652</v>
      </c>
      <c r="HH13" s="14" t="s">
        <v>353</v>
      </c>
      <c r="HI13" s="8" t="str">
        <f t="shared" si="16"/>
        <v>216267546</v>
      </c>
      <c r="HJ13" s="8" t="s">
        <v>354</v>
      </c>
      <c r="HK13" s="8" t="str">
        <f t="shared" si="17"/>
        <v>Savings</v>
      </c>
      <c r="HL13" s="14" t="s">
        <v>355</v>
      </c>
      <c r="HM13" s="8" t="str">
        <f t="shared" si="18"/>
        <v>GraceHill@lancesoft.com</v>
      </c>
      <c r="HN13" s="8" t="str">
        <f t="shared" si="19"/>
        <v>Lanceb1</v>
      </c>
      <c r="HO13" s="8" t="str">
        <f t="shared" si="20"/>
        <v>260053014</v>
      </c>
      <c r="HP13" s="12" t="s">
        <v>356</v>
      </c>
      <c r="HQ13" s="12" t="s">
        <v>356</v>
      </c>
      <c r="HR13" s="8" t="s">
        <v>357</v>
      </c>
      <c r="HS13" s="8" t="s">
        <v>358</v>
      </c>
      <c r="HT13" s="8" t="s">
        <v>359</v>
      </c>
      <c r="HU13" s="8" t="s">
        <v>359</v>
      </c>
      <c r="HV13" s="14" t="s">
        <v>368</v>
      </c>
      <c r="HW13" s="14" t="s">
        <v>381</v>
      </c>
      <c r="HX13" s="14" t="s">
        <v>370</v>
      </c>
      <c r="HY13" s="14" t="str">
        <f t="shared" si="21"/>
        <v>Weekly</v>
      </c>
      <c r="HZ13" s="14" t="s">
        <v>345</v>
      </c>
      <c r="IA13" s="14" t="str">
        <f t="shared" si="22"/>
        <v>50</v>
      </c>
      <c r="IB13" s="8" t="str">
        <f t="shared" si="23"/>
        <v>Grace Hill</v>
      </c>
      <c r="IC13" s="8" t="s">
        <v>292</v>
      </c>
    </row>
    <row r="14" spans="1:237" x14ac:dyDescent="0.25">
      <c r="A14" s="8" t="s">
        <v>403</v>
      </c>
      <c r="B14" s="8"/>
      <c r="C14" s="9"/>
      <c r="D14" s="9"/>
      <c r="E14" s="8" t="s">
        <v>479</v>
      </c>
      <c r="F14" s="8" t="s">
        <v>233</v>
      </c>
      <c r="G14" s="8" t="s">
        <v>486</v>
      </c>
      <c r="H14" s="8" t="s">
        <v>485</v>
      </c>
      <c r="I14" s="8" t="s">
        <v>235</v>
      </c>
      <c r="J14" s="8" t="s">
        <v>304</v>
      </c>
      <c r="K14" s="8">
        <v>75020</v>
      </c>
      <c r="L14" s="9" t="s">
        <v>236</v>
      </c>
      <c r="M14" s="8" t="s">
        <v>237</v>
      </c>
      <c r="N14" s="8" t="s">
        <v>238</v>
      </c>
      <c r="O14" s="8" t="s">
        <v>239</v>
      </c>
      <c r="P14" s="8" t="s">
        <v>240</v>
      </c>
      <c r="Q14" s="8" t="s">
        <v>552</v>
      </c>
      <c r="R14" s="8" t="s">
        <v>241</v>
      </c>
      <c r="S14" s="8" t="s">
        <v>242</v>
      </c>
      <c r="T14" s="8" t="s">
        <v>238</v>
      </c>
      <c r="U14" s="8" t="s">
        <v>68</v>
      </c>
      <c r="V14" s="8" t="s">
        <v>243</v>
      </c>
      <c r="W14" s="9" t="s">
        <v>244</v>
      </c>
      <c r="X14" s="8" t="s">
        <v>245</v>
      </c>
      <c r="Y14" s="10" t="s">
        <v>246</v>
      </c>
      <c r="Z14" s="10" t="s">
        <v>246</v>
      </c>
      <c r="AA14" s="10" t="s">
        <v>246</v>
      </c>
      <c r="AB14" s="10" t="s">
        <v>246</v>
      </c>
      <c r="AC14" s="8" t="s">
        <v>247</v>
      </c>
      <c r="AD14" s="8" t="s">
        <v>248</v>
      </c>
      <c r="AE14" s="8" t="s">
        <v>550</v>
      </c>
      <c r="AF14" s="11" t="s">
        <v>249</v>
      </c>
      <c r="AG14" s="8" t="s">
        <v>250</v>
      </c>
      <c r="AH14" s="8"/>
      <c r="AI14" s="12"/>
      <c r="AJ14" s="13" t="s">
        <v>501</v>
      </c>
      <c r="AK14" s="12"/>
      <c r="AL14" s="8" t="s">
        <v>253</v>
      </c>
      <c r="AM14" s="14" t="s">
        <v>487</v>
      </c>
      <c r="AN14" s="15" t="s">
        <v>488</v>
      </c>
      <c r="AO14" s="15" t="s">
        <v>254</v>
      </c>
      <c r="AP14" s="14" t="s">
        <v>255</v>
      </c>
      <c r="AQ14" s="14" t="s">
        <v>256</v>
      </c>
      <c r="AR14" s="14" t="s">
        <v>256</v>
      </c>
      <c r="AS14" s="8" t="s">
        <v>257</v>
      </c>
      <c r="AT14" s="8" t="s">
        <v>258</v>
      </c>
      <c r="AU14" s="8" t="str">
        <f t="shared" si="0"/>
        <v>Aamir K</v>
      </c>
      <c r="AV14" s="15" t="s">
        <v>489</v>
      </c>
      <c r="AW14" s="8" t="s">
        <v>259</v>
      </c>
      <c r="AX14" s="14" t="s">
        <v>260</v>
      </c>
      <c r="AY14" s="14" t="s">
        <v>261</v>
      </c>
      <c r="AZ14" s="8" t="s">
        <v>259</v>
      </c>
      <c r="BA14" s="14" t="s">
        <v>262</v>
      </c>
      <c r="BB14" s="14" t="s">
        <v>263</v>
      </c>
      <c r="BC14" s="8" t="s">
        <v>264</v>
      </c>
      <c r="BD14" s="8" t="s">
        <v>264</v>
      </c>
      <c r="BE14" s="8" t="s">
        <v>490</v>
      </c>
      <c r="BF14" s="8" t="s">
        <v>265</v>
      </c>
      <c r="BG14" s="8" t="s">
        <v>235</v>
      </c>
      <c r="BH14" s="8" t="s">
        <v>266</v>
      </c>
      <c r="BI14" s="14">
        <v>75901</v>
      </c>
      <c r="BJ14" s="8" t="str">
        <f t="shared" si="1"/>
        <v>Office Address</v>
      </c>
      <c r="BK14" s="8" t="s">
        <v>267</v>
      </c>
      <c r="BL14" s="12" t="s">
        <v>550</v>
      </c>
      <c r="BM14" s="8" t="s">
        <v>550</v>
      </c>
      <c r="BN14" s="8" t="s">
        <v>268</v>
      </c>
      <c r="BO14" s="23" t="s">
        <v>431</v>
      </c>
      <c r="BP14" s="23" t="s">
        <v>411</v>
      </c>
      <c r="BQ14" s="9" t="str">
        <f t="shared" si="2"/>
        <v>SamanthaColeman@lancesoft.com</v>
      </c>
      <c r="BR14" s="14" t="s">
        <v>404</v>
      </c>
      <c r="BS14" s="24" t="s">
        <v>446</v>
      </c>
      <c r="BT14" s="14" t="s">
        <v>270</v>
      </c>
      <c r="BU14" s="23" t="s">
        <v>524</v>
      </c>
      <c r="BV14" s="8">
        <v>77524</v>
      </c>
      <c r="BW14" s="8" t="s">
        <v>235</v>
      </c>
      <c r="BX14" s="8" t="s">
        <v>558</v>
      </c>
      <c r="BY14" s="8" t="s">
        <v>272</v>
      </c>
      <c r="BZ14" s="8" t="s">
        <v>273</v>
      </c>
      <c r="CA14" s="8" t="s">
        <v>274</v>
      </c>
      <c r="CB14" s="14" t="s">
        <v>263</v>
      </c>
      <c r="CC14" s="14" t="s">
        <v>275</v>
      </c>
      <c r="CD14" s="8" t="s">
        <v>276</v>
      </c>
      <c r="CE14" s="8" t="s">
        <v>277</v>
      </c>
      <c r="CF14" s="8" t="s">
        <v>278</v>
      </c>
      <c r="CG14" s="8" t="s">
        <v>279</v>
      </c>
      <c r="CH14" s="8" t="s">
        <v>280</v>
      </c>
      <c r="CI14" s="8" t="str">
        <f t="shared" si="3"/>
        <v>Technology</v>
      </c>
      <c r="CJ14" s="15" t="s">
        <v>492</v>
      </c>
      <c r="CK14" s="15" t="s">
        <v>491</v>
      </c>
      <c r="CL14" s="15" t="s">
        <v>281</v>
      </c>
      <c r="CM14" s="14" t="s">
        <v>550</v>
      </c>
      <c r="CN14" s="14" t="s">
        <v>552</v>
      </c>
      <c r="CO14" s="16" t="s">
        <v>238</v>
      </c>
      <c r="CP14" s="16" t="s">
        <v>394</v>
      </c>
      <c r="CQ14" s="16" t="s">
        <v>391</v>
      </c>
      <c r="CR14" s="17" t="s">
        <v>282</v>
      </c>
      <c r="CS14" s="17" t="s">
        <v>256</v>
      </c>
      <c r="CT14" s="14" t="str">
        <f t="shared" si="4"/>
        <v>3009242015</v>
      </c>
      <c r="CU14" s="14" t="s">
        <v>283</v>
      </c>
      <c r="CV14" s="14" t="s">
        <v>284</v>
      </c>
      <c r="CW14" s="14" t="s">
        <v>285</v>
      </c>
      <c r="CX14" s="8" t="s">
        <v>286</v>
      </c>
      <c r="CY14" s="8" t="s">
        <v>287</v>
      </c>
      <c r="CZ14" s="18" t="s">
        <v>543</v>
      </c>
      <c r="DA14" s="14" t="s">
        <v>288</v>
      </c>
      <c r="DB14" s="8" t="s">
        <v>369</v>
      </c>
      <c r="DC14" s="8" t="s">
        <v>290</v>
      </c>
      <c r="DD14" s="8" t="s">
        <v>235</v>
      </c>
      <c r="DE14" s="14" t="s">
        <v>291</v>
      </c>
      <c r="DF14" s="14" t="s">
        <v>556</v>
      </c>
      <c r="DG14" s="14" t="s">
        <v>293</v>
      </c>
      <c r="DH14" s="8" t="s">
        <v>294</v>
      </c>
      <c r="DI14" s="14" t="s">
        <v>295</v>
      </c>
      <c r="DJ14" s="15" t="s">
        <v>296</v>
      </c>
      <c r="DK14" s="15" t="s">
        <v>297</v>
      </c>
      <c r="DL14" s="19" t="s">
        <v>242</v>
      </c>
      <c r="DM14" s="15" t="s">
        <v>238</v>
      </c>
      <c r="DN14" s="15" t="s">
        <v>238</v>
      </c>
      <c r="DO14" s="15" t="s">
        <v>239</v>
      </c>
      <c r="DP14" s="14" t="s">
        <v>263</v>
      </c>
      <c r="DQ14" s="14" t="str">
        <f t="shared" si="5"/>
        <v>90</v>
      </c>
      <c r="DR14" s="14">
        <v>195</v>
      </c>
      <c r="DS14" s="14">
        <v>260</v>
      </c>
      <c r="DT14" s="14">
        <v>110</v>
      </c>
      <c r="DU14" s="14" t="s">
        <v>298</v>
      </c>
      <c r="DV14" s="8" t="s">
        <v>299</v>
      </c>
      <c r="DW14" s="17" t="s">
        <v>370</v>
      </c>
      <c r="DX14" s="17" t="s">
        <v>384</v>
      </c>
      <c r="DY14" s="17" t="str">
        <f t="shared" si="6"/>
        <v>45</v>
      </c>
      <c r="DZ14" s="8" t="str">
        <f t="shared" si="7"/>
        <v>Weekly</v>
      </c>
      <c r="EA14" s="14" t="str">
        <f t="shared" si="8"/>
        <v>10</v>
      </c>
      <c r="EB14" s="8" t="s">
        <v>302</v>
      </c>
      <c r="EC14" s="8" t="s">
        <v>303</v>
      </c>
      <c r="ED14" s="8" t="str">
        <f t="shared" si="9"/>
        <v>Alex f</v>
      </c>
      <c r="EE14" s="8" t="s">
        <v>304</v>
      </c>
      <c r="EF14" s="8" t="s">
        <v>305</v>
      </c>
      <c r="EG14" s="8" t="s">
        <v>306</v>
      </c>
      <c r="EH14" s="8" t="s">
        <v>307</v>
      </c>
      <c r="EI14" s="8">
        <v>76345</v>
      </c>
      <c r="EJ14" s="8" t="s">
        <v>307</v>
      </c>
      <c r="EK14" s="8">
        <v>100</v>
      </c>
      <c r="EL14" s="8" t="s">
        <v>308</v>
      </c>
      <c r="EM14" s="8" t="str">
        <f t="shared" si="10"/>
        <v>New Onboard: Samantha Coleman</v>
      </c>
      <c r="EN14" s="8" t="s">
        <v>309</v>
      </c>
      <c r="EO14" s="8" t="s">
        <v>310</v>
      </c>
      <c r="EP14" s="8" t="s">
        <v>311</v>
      </c>
      <c r="EQ14" s="8" t="s">
        <v>312</v>
      </c>
      <c r="ER14" s="8" t="s">
        <v>313</v>
      </c>
      <c r="ES14" s="8" t="str">
        <f t="shared" si="11"/>
        <v>Lanceb1</v>
      </c>
      <c r="ET14" s="8" t="str">
        <f t="shared" si="12"/>
        <v>260053015</v>
      </c>
      <c r="EU14" s="8" t="str">
        <f t="shared" si="13"/>
        <v>07/12/1988</v>
      </c>
      <c r="EV14" s="14" t="s">
        <v>314</v>
      </c>
      <c r="EW14" s="14" t="s">
        <v>315</v>
      </c>
      <c r="EX14" s="8" t="s">
        <v>316</v>
      </c>
      <c r="EY14" s="8" t="s">
        <v>317</v>
      </c>
      <c r="EZ14" s="14" t="s">
        <v>318</v>
      </c>
      <c r="FA14" s="8" t="s">
        <v>319</v>
      </c>
      <c r="FB14" s="8" t="s">
        <v>320</v>
      </c>
      <c r="FC14" s="8" t="s">
        <v>321</v>
      </c>
      <c r="FD14" s="14" t="s">
        <v>322</v>
      </c>
      <c r="FE14" s="14" t="s">
        <v>323</v>
      </c>
      <c r="FF14" s="14">
        <v>4000</v>
      </c>
      <c r="FG14" s="14">
        <v>2000</v>
      </c>
      <c r="FH14" s="14">
        <v>10000</v>
      </c>
      <c r="FI14" s="14">
        <v>1000</v>
      </c>
      <c r="FJ14" s="14">
        <v>5000</v>
      </c>
      <c r="FK14" s="14">
        <v>12950</v>
      </c>
      <c r="FL14" s="14" t="s">
        <v>324</v>
      </c>
      <c r="FM14" s="14" t="s">
        <v>325</v>
      </c>
      <c r="FN14" s="14" t="s">
        <v>272</v>
      </c>
      <c r="FO14" s="8" t="s">
        <v>326</v>
      </c>
      <c r="FP14" s="14" t="s">
        <v>327</v>
      </c>
      <c r="FQ14" s="8" t="s">
        <v>328</v>
      </c>
      <c r="FR14" s="14" t="s">
        <v>329</v>
      </c>
      <c r="FS14" s="8" t="s">
        <v>330</v>
      </c>
      <c r="FT14" s="8" t="s">
        <v>235</v>
      </c>
      <c r="FU14" s="20" t="s">
        <v>331</v>
      </c>
      <c r="FV14" s="11" t="s">
        <v>332</v>
      </c>
      <c r="FW14" s="11" t="s">
        <v>553</v>
      </c>
      <c r="FX14" s="10" t="s">
        <v>333</v>
      </c>
      <c r="FY14" s="11" t="s">
        <v>334</v>
      </c>
      <c r="FZ14" s="11" t="s">
        <v>235</v>
      </c>
      <c r="GA14" s="11" t="s">
        <v>335</v>
      </c>
      <c r="GB14" s="10" t="s">
        <v>336</v>
      </c>
      <c r="GC14" s="19" t="s">
        <v>337</v>
      </c>
      <c r="GD14" s="19" t="s">
        <v>338</v>
      </c>
      <c r="GE14" s="11" t="s">
        <v>339</v>
      </c>
      <c r="GF14" s="8" t="s">
        <v>340</v>
      </c>
      <c r="GG14" s="8" t="s">
        <v>341</v>
      </c>
      <c r="GH14" s="14" t="s">
        <v>342</v>
      </c>
      <c r="GI14" s="15" t="s">
        <v>343</v>
      </c>
      <c r="GJ14" s="15" t="s">
        <v>344</v>
      </c>
      <c r="GK14" s="15" t="s">
        <v>345</v>
      </c>
      <c r="GL14" s="21" t="s">
        <v>346</v>
      </c>
      <c r="GM14" s="21" t="s">
        <v>254</v>
      </c>
      <c r="GN14" s="21">
        <v>50</v>
      </c>
      <c r="GO14" s="21">
        <v>1</v>
      </c>
      <c r="GP14" s="21" t="s">
        <v>347</v>
      </c>
      <c r="GQ14" s="21">
        <v>3118</v>
      </c>
      <c r="GR14" s="21" t="s">
        <v>246</v>
      </c>
      <c r="GS14" s="21" t="s">
        <v>348</v>
      </c>
      <c r="GT14" s="21" t="s">
        <v>246</v>
      </c>
      <c r="GU14" s="21" t="s">
        <v>246</v>
      </c>
      <c r="GV14" s="21">
        <v>1</v>
      </c>
      <c r="GW14" s="21">
        <v>3</v>
      </c>
      <c r="GX14" s="21">
        <v>2</v>
      </c>
      <c r="GY14" s="21">
        <v>2</v>
      </c>
      <c r="GZ14" s="21">
        <v>0</v>
      </c>
      <c r="HA14" s="21" t="s">
        <v>323</v>
      </c>
      <c r="HB14" s="21" t="s">
        <v>349</v>
      </c>
      <c r="HC14" s="21" t="s">
        <v>350</v>
      </c>
      <c r="HD14" s="8" t="s">
        <v>351</v>
      </c>
      <c r="HE14" s="8" t="str">
        <f t="shared" si="14"/>
        <v>RNB Bank</v>
      </c>
      <c r="HF14" s="14" t="s">
        <v>352</v>
      </c>
      <c r="HG14" s="8" t="str">
        <f t="shared" si="15"/>
        <v>198475725652</v>
      </c>
      <c r="HH14" s="14" t="s">
        <v>353</v>
      </c>
      <c r="HI14" s="8" t="str">
        <f t="shared" si="16"/>
        <v>216267546</v>
      </c>
      <c r="HJ14" s="8" t="s">
        <v>354</v>
      </c>
      <c r="HK14" s="8" t="str">
        <f t="shared" si="17"/>
        <v>Savings</v>
      </c>
      <c r="HL14" s="14" t="s">
        <v>355</v>
      </c>
      <c r="HM14" s="8" t="str">
        <f t="shared" si="18"/>
        <v>SamanthaColeman@lancesoft.com</v>
      </c>
      <c r="HN14" s="8" t="str">
        <f t="shared" si="19"/>
        <v>Lanceb1</v>
      </c>
      <c r="HO14" s="8" t="str">
        <f t="shared" si="20"/>
        <v>260053015</v>
      </c>
      <c r="HP14" s="12" t="s">
        <v>356</v>
      </c>
      <c r="HQ14" s="12" t="s">
        <v>356</v>
      </c>
      <c r="HR14" s="8" t="s">
        <v>357</v>
      </c>
      <c r="HS14" s="8" t="s">
        <v>358</v>
      </c>
      <c r="HT14" s="8" t="s">
        <v>359</v>
      </c>
      <c r="HU14" s="8" t="s">
        <v>359</v>
      </c>
      <c r="HV14" s="14" t="s">
        <v>256</v>
      </c>
      <c r="HW14" s="14" t="s">
        <v>370</v>
      </c>
      <c r="HX14" s="14" t="s">
        <v>384</v>
      </c>
      <c r="HY14" s="14" t="str">
        <f t="shared" si="21"/>
        <v>Weekly</v>
      </c>
      <c r="HZ14" s="14" t="s">
        <v>282</v>
      </c>
      <c r="IA14" s="14" t="str">
        <f t="shared" si="22"/>
        <v>45</v>
      </c>
      <c r="IB14" s="8" t="str">
        <f t="shared" si="23"/>
        <v>Samantha Coleman</v>
      </c>
      <c r="IC14" s="8" t="s">
        <v>292</v>
      </c>
    </row>
    <row r="15" spans="1:237" x14ac:dyDescent="0.25">
      <c r="A15" s="8" t="s">
        <v>405</v>
      </c>
      <c r="B15" s="8"/>
      <c r="C15" s="9"/>
      <c r="D15" s="9"/>
      <c r="E15" s="8" t="s">
        <v>480</v>
      </c>
      <c r="F15" s="8" t="s">
        <v>233</v>
      </c>
      <c r="G15" s="8" t="s">
        <v>486</v>
      </c>
      <c r="H15" s="8" t="s">
        <v>485</v>
      </c>
      <c r="I15" s="8" t="s">
        <v>235</v>
      </c>
      <c r="J15" s="8" t="s">
        <v>304</v>
      </c>
      <c r="K15" s="8">
        <v>75021</v>
      </c>
      <c r="L15" s="9" t="s">
        <v>236</v>
      </c>
      <c r="M15" s="8" t="s">
        <v>237</v>
      </c>
      <c r="N15" s="8" t="s">
        <v>238</v>
      </c>
      <c r="O15" s="8" t="s">
        <v>239</v>
      </c>
      <c r="P15" s="8" t="s">
        <v>240</v>
      </c>
      <c r="Q15" s="8" t="s">
        <v>552</v>
      </c>
      <c r="R15" s="8" t="s">
        <v>241</v>
      </c>
      <c r="S15" s="8" t="s">
        <v>242</v>
      </c>
      <c r="T15" s="8" t="s">
        <v>238</v>
      </c>
      <c r="U15" s="8" t="s">
        <v>68</v>
      </c>
      <c r="V15" s="8" t="s">
        <v>243</v>
      </c>
      <c r="W15" s="9" t="s">
        <v>244</v>
      </c>
      <c r="X15" s="8" t="s">
        <v>245</v>
      </c>
      <c r="Y15" s="10" t="s">
        <v>246</v>
      </c>
      <c r="Z15" s="10" t="s">
        <v>246</v>
      </c>
      <c r="AA15" s="10" t="s">
        <v>246</v>
      </c>
      <c r="AB15" s="10" t="s">
        <v>246</v>
      </c>
      <c r="AC15" s="8" t="s">
        <v>247</v>
      </c>
      <c r="AD15" s="8" t="s">
        <v>248</v>
      </c>
      <c r="AE15" s="8" t="s">
        <v>550</v>
      </c>
      <c r="AF15" s="11" t="s">
        <v>249</v>
      </c>
      <c r="AG15" s="8" t="s">
        <v>250</v>
      </c>
      <c r="AH15" s="8"/>
      <c r="AI15" s="12"/>
      <c r="AJ15" s="13" t="s">
        <v>502</v>
      </c>
      <c r="AK15" s="12"/>
      <c r="AL15" s="8" t="s">
        <v>253</v>
      </c>
      <c r="AM15" s="14" t="s">
        <v>487</v>
      </c>
      <c r="AN15" s="15" t="s">
        <v>488</v>
      </c>
      <c r="AO15" s="15" t="s">
        <v>254</v>
      </c>
      <c r="AP15" s="14" t="s">
        <v>255</v>
      </c>
      <c r="AQ15" s="14" t="s">
        <v>256</v>
      </c>
      <c r="AR15" s="14" t="s">
        <v>256</v>
      </c>
      <c r="AS15" s="8" t="s">
        <v>257</v>
      </c>
      <c r="AT15" s="8" t="s">
        <v>258</v>
      </c>
      <c r="AU15" s="8" t="str">
        <f t="shared" si="0"/>
        <v>Aamir K</v>
      </c>
      <c r="AV15" s="15" t="s">
        <v>489</v>
      </c>
      <c r="AW15" s="8" t="s">
        <v>259</v>
      </c>
      <c r="AX15" s="14" t="s">
        <v>260</v>
      </c>
      <c r="AY15" s="14" t="s">
        <v>261</v>
      </c>
      <c r="AZ15" s="8" t="s">
        <v>259</v>
      </c>
      <c r="BA15" s="14" t="s">
        <v>262</v>
      </c>
      <c r="BB15" s="14" t="s">
        <v>263</v>
      </c>
      <c r="BC15" s="8" t="s">
        <v>264</v>
      </c>
      <c r="BD15" s="8" t="s">
        <v>264</v>
      </c>
      <c r="BE15" s="8" t="s">
        <v>490</v>
      </c>
      <c r="BF15" s="8" t="s">
        <v>265</v>
      </c>
      <c r="BG15" s="8" t="s">
        <v>235</v>
      </c>
      <c r="BH15" s="8" t="s">
        <v>266</v>
      </c>
      <c r="BI15" s="14">
        <v>75901</v>
      </c>
      <c r="BJ15" s="8" t="str">
        <f t="shared" si="1"/>
        <v>Office Address</v>
      </c>
      <c r="BK15" s="8" t="s">
        <v>267</v>
      </c>
      <c r="BL15" s="12" t="s">
        <v>550</v>
      </c>
      <c r="BM15" s="8" t="s">
        <v>550</v>
      </c>
      <c r="BN15" s="8" t="s">
        <v>268</v>
      </c>
      <c r="BO15" s="23" t="s">
        <v>456</v>
      </c>
      <c r="BP15" s="23" t="s">
        <v>457</v>
      </c>
      <c r="BQ15" s="9" t="str">
        <f t="shared" si="2"/>
        <v>AudreyJones@lancesoft.com</v>
      </c>
      <c r="BR15" s="14" t="s">
        <v>406</v>
      </c>
      <c r="BS15" s="24" t="s">
        <v>447</v>
      </c>
      <c r="BT15" s="14" t="s">
        <v>270</v>
      </c>
      <c r="BU15" s="23" t="s">
        <v>271</v>
      </c>
      <c r="BV15" s="8">
        <v>77525</v>
      </c>
      <c r="BW15" s="8" t="s">
        <v>235</v>
      </c>
      <c r="BX15" s="8" t="s">
        <v>558</v>
      </c>
      <c r="BY15" s="8" t="s">
        <v>272</v>
      </c>
      <c r="BZ15" s="8" t="s">
        <v>273</v>
      </c>
      <c r="CA15" s="8" t="s">
        <v>274</v>
      </c>
      <c r="CB15" s="14" t="s">
        <v>263</v>
      </c>
      <c r="CC15" s="14" t="s">
        <v>275</v>
      </c>
      <c r="CD15" s="8" t="s">
        <v>276</v>
      </c>
      <c r="CE15" s="8" t="s">
        <v>277</v>
      </c>
      <c r="CF15" s="8" t="s">
        <v>278</v>
      </c>
      <c r="CG15" s="8" t="s">
        <v>279</v>
      </c>
      <c r="CH15" s="8" t="s">
        <v>280</v>
      </c>
      <c r="CI15" s="8" t="str">
        <f t="shared" si="3"/>
        <v>Technology</v>
      </c>
      <c r="CJ15" s="15" t="s">
        <v>492</v>
      </c>
      <c r="CK15" s="15" t="s">
        <v>491</v>
      </c>
      <c r="CL15" s="15" t="s">
        <v>281</v>
      </c>
      <c r="CM15" s="14" t="s">
        <v>550</v>
      </c>
      <c r="CN15" s="14" t="s">
        <v>552</v>
      </c>
      <c r="CO15" s="16" t="s">
        <v>238</v>
      </c>
      <c r="CP15" s="16" t="s">
        <v>394</v>
      </c>
      <c r="CQ15" s="16" t="s">
        <v>391</v>
      </c>
      <c r="CR15" s="17" t="s">
        <v>282</v>
      </c>
      <c r="CS15" s="17" t="s">
        <v>378</v>
      </c>
      <c r="CT15" s="14" t="str">
        <f t="shared" si="4"/>
        <v>3009242016</v>
      </c>
      <c r="CU15" s="14" t="s">
        <v>283</v>
      </c>
      <c r="CV15" s="14" t="s">
        <v>284</v>
      </c>
      <c r="CW15" s="14" t="s">
        <v>285</v>
      </c>
      <c r="CX15" s="8" t="s">
        <v>286</v>
      </c>
      <c r="CY15" s="8" t="s">
        <v>287</v>
      </c>
      <c r="CZ15" s="18" t="s">
        <v>544</v>
      </c>
      <c r="DA15" s="14" t="s">
        <v>288</v>
      </c>
      <c r="DB15" s="8" t="s">
        <v>369</v>
      </c>
      <c r="DC15" s="8" t="s">
        <v>290</v>
      </c>
      <c r="DD15" s="8" t="s">
        <v>235</v>
      </c>
      <c r="DE15" s="14" t="s">
        <v>291</v>
      </c>
      <c r="DF15" s="14" t="s">
        <v>556</v>
      </c>
      <c r="DG15" s="14" t="s">
        <v>293</v>
      </c>
      <c r="DH15" s="8" t="s">
        <v>294</v>
      </c>
      <c r="DI15" s="14" t="s">
        <v>295</v>
      </c>
      <c r="DJ15" s="15" t="s">
        <v>296</v>
      </c>
      <c r="DK15" s="15" t="s">
        <v>297</v>
      </c>
      <c r="DL15" s="19" t="s">
        <v>242</v>
      </c>
      <c r="DM15" s="15" t="s">
        <v>238</v>
      </c>
      <c r="DN15" s="15" t="s">
        <v>238</v>
      </c>
      <c r="DO15" s="15" t="s">
        <v>239</v>
      </c>
      <c r="DP15" s="14" t="s">
        <v>263</v>
      </c>
      <c r="DQ15" s="14" t="str">
        <f t="shared" si="5"/>
        <v>90</v>
      </c>
      <c r="DR15" s="14">
        <v>195</v>
      </c>
      <c r="DS15" s="14">
        <v>260</v>
      </c>
      <c r="DT15" s="14">
        <v>110</v>
      </c>
      <c r="DU15" s="14" t="s">
        <v>298</v>
      </c>
      <c r="DV15" s="8" t="s">
        <v>299</v>
      </c>
      <c r="DW15" s="17" t="s">
        <v>364</v>
      </c>
      <c r="DX15" s="17" t="s">
        <v>387</v>
      </c>
      <c r="DY15" s="17" t="str">
        <f t="shared" si="6"/>
        <v>40</v>
      </c>
      <c r="DZ15" s="8" t="str">
        <f t="shared" si="7"/>
        <v>Weekly</v>
      </c>
      <c r="EA15" s="14" t="str">
        <f t="shared" si="8"/>
        <v>20</v>
      </c>
      <c r="EB15" s="8" t="s">
        <v>302</v>
      </c>
      <c r="EC15" s="8" t="s">
        <v>303</v>
      </c>
      <c r="ED15" s="8" t="str">
        <f t="shared" si="9"/>
        <v>Alex f</v>
      </c>
      <c r="EE15" s="8" t="s">
        <v>304</v>
      </c>
      <c r="EF15" s="8" t="s">
        <v>305</v>
      </c>
      <c r="EG15" s="8" t="s">
        <v>306</v>
      </c>
      <c r="EH15" s="8" t="s">
        <v>307</v>
      </c>
      <c r="EI15" s="8">
        <v>76345</v>
      </c>
      <c r="EJ15" s="8" t="s">
        <v>307</v>
      </c>
      <c r="EK15" s="8">
        <v>100</v>
      </c>
      <c r="EL15" s="8" t="s">
        <v>308</v>
      </c>
      <c r="EM15" s="8" t="str">
        <f t="shared" si="10"/>
        <v>New Onboard: Audrey Jones</v>
      </c>
      <c r="EN15" s="8" t="s">
        <v>309</v>
      </c>
      <c r="EO15" s="8" t="s">
        <v>310</v>
      </c>
      <c r="EP15" s="8" t="s">
        <v>311</v>
      </c>
      <c r="EQ15" s="8" t="s">
        <v>312</v>
      </c>
      <c r="ER15" s="8" t="s">
        <v>313</v>
      </c>
      <c r="ES15" s="8" t="str">
        <f t="shared" si="11"/>
        <v>Lanceb1</v>
      </c>
      <c r="ET15" s="8" t="str">
        <f t="shared" si="12"/>
        <v>260053016</v>
      </c>
      <c r="EU15" s="8" t="str">
        <f t="shared" si="13"/>
        <v>07/12/1988</v>
      </c>
      <c r="EV15" s="14" t="s">
        <v>314</v>
      </c>
      <c r="EW15" s="14" t="s">
        <v>315</v>
      </c>
      <c r="EX15" s="8" t="s">
        <v>316</v>
      </c>
      <c r="EY15" s="8" t="s">
        <v>317</v>
      </c>
      <c r="EZ15" s="14" t="s">
        <v>318</v>
      </c>
      <c r="FA15" s="8" t="s">
        <v>319</v>
      </c>
      <c r="FB15" s="8" t="s">
        <v>320</v>
      </c>
      <c r="FC15" s="8" t="s">
        <v>321</v>
      </c>
      <c r="FD15" s="14" t="s">
        <v>322</v>
      </c>
      <c r="FE15" s="14" t="s">
        <v>323</v>
      </c>
      <c r="FF15" s="14">
        <v>4000</v>
      </c>
      <c r="FG15" s="14">
        <v>2000</v>
      </c>
      <c r="FH15" s="14">
        <v>10000</v>
      </c>
      <c r="FI15" s="14">
        <v>1000</v>
      </c>
      <c r="FJ15" s="14">
        <v>5000</v>
      </c>
      <c r="FK15" s="14">
        <v>12950</v>
      </c>
      <c r="FL15" s="14" t="s">
        <v>324</v>
      </c>
      <c r="FM15" s="14" t="s">
        <v>325</v>
      </c>
      <c r="FN15" s="14" t="s">
        <v>272</v>
      </c>
      <c r="FO15" s="8" t="s">
        <v>326</v>
      </c>
      <c r="FP15" s="14" t="s">
        <v>327</v>
      </c>
      <c r="FQ15" s="8" t="s">
        <v>328</v>
      </c>
      <c r="FR15" s="14" t="s">
        <v>329</v>
      </c>
      <c r="FS15" s="8" t="s">
        <v>330</v>
      </c>
      <c r="FT15" s="8" t="s">
        <v>235</v>
      </c>
      <c r="FU15" s="20" t="s">
        <v>331</v>
      </c>
      <c r="FV15" s="11" t="s">
        <v>332</v>
      </c>
      <c r="FW15" s="11" t="s">
        <v>553</v>
      </c>
      <c r="FX15" s="10" t="s">
        <v>333</v>
      </c>
      <c r="FY15" s="11" t="s">
        <v>334</v>
      </c>
      <c r="FZ15" s="11" t="s">
        <v>235</v>
      </c>
      <c r="GA15" s="11" t="s">
        <v>335</v>
      </c>
      <c r="GB15" s="10" t="s">
        <v>336</v>
      </c>
      <c r="GC15" s="19" t="s">
        <v>337</v>
      </c>
      <c r="GD15" s="19" t="s">
        <v>338</v>
      </c>
      <c r="GE15" s="11" t="s">
        <v>339</v>
      </c>
      <c r="GF15" s="8" t="s">
        <v>340</v>
      </c>
      <c r="GG15" s="8" t="s">
        <v>341</v>
      </c>
      <c r="GH15" s="14" t="s">
        <v>342</v>
      </c>
      <c r="GI15" s="15" t="s">
        <v>343</v>
      </c>
      <c r="GJ15" s="15" t="s">
        <v>344</v>
      </c>
      <c r="GK15" s="15" t="s">
        <v>345</v>
      </c>
      <c r="GL15" s="21" t="s">
        <v>346</v>
      </c>
      <c r="GM15" s="21" t="s">
        <v>254</v>
      </c>
      <c r="GN15" s="21">
        <v>50</v>
      </c>
      <c r="GO15" s="21">
        <v>1</v>
      </c>
      <c r="GP15" s="21" t="s">
        <v>347</v>
      </c>
      <c r="GQ15" s="21">
        <v>3118</v>
      </c>
      <c r="GR15" s="21" t="s">
        <v>246</v>
      </c>
      <c r="GS15" s="21" t="s">
        <v>348</v>
      </c>
      <c r="GT15" s="21" t="s">
        <v>246</v>
      </c>
      <c r="GU15" s="21" t="s">
        <v>246</v>
      </c>
      <c r="GV15" s="21">
        <v>1</v>
      </c>
      <c r="GW15" s="21">
        <v>3</v>
      </c>
      <c r="GX15" s="21">
        <v>2</v>
      </c>
      <c r="GY15" s="21">
        <v>2</v>
      </c>
      <c r="GZ15" s="21">
        <v>0</v>
      </c>
      <c r="HA15" s="21" t="s">
        <v>323</v>
      </c>
      <c r="HB15" s="21" t="s">
        <v>349</v>
      </c>
      <c r="HC15" s="21" t="s">
        <v>350</v>
      </c>
      <c r="HD15" s="8" t="s">
        <v>351</v>
      </c>
      <c r="HE15" s="8" t="str">
        <f t="shared" si="14"/>
        <v>RNB Bank</v>
      </c>
      <c r="HF15" s="14" t="s">
        <v>352</v>
      </c>
      <c r="HG15" s="8" t="str">
        <f t="shared" si="15"/>
        <v>198475725652</v>
      </c>
      <c r="HH15" s="14" t="s">
        <v>353</v>
      </c>
      <c r="HI15" s="8" t="str">
        <f t="shared" si="16"/>
        <v>216267546</v>
      </c>
      <c r="HJ15" s="8" t="s">
        <v>354</v>
      </c>
      <c r="HK15" s="8" t="str">
        <f t="shared" si="17"/>
        <v>Savings</v>
      </c>
      <c r="HL15" s="14" t="s">
        <v>355</v>
      </c>
      <c r="HM15" s="8" t="str">
        <f t="shared" si="18"/>
        <v>AudreyJones@lancesoft.com</v>
      </c>
      <c r="HN15" s="8" t="str">
        <f t="shared" si="19"/>
        <v>Lanceb1</v>
      </c>
      <c r="HO15" s="8" t="str">
        <f t="shared" si="20"/>
        <v>260053016</v>
      </c>
      <c r="HP15" s="12" t="s">
        <v>356</v>
      </c>
      <c r="HQ15" s="12" t="s">
        <v>356</v>
      </c>
      <c r="HR15" s="8" t="s">
        <v>357</v>
      </c>
      <c r="HS15" s="8" t="s">
        <v>358</v>
      </c>
      <c r="HT15" s="8" t="s">
        <v>359</v>
      </c>
      <c r="HU15" s="8" t="s">
        <v>359</v>
      </c>
      <c r="HV15" s="14" t="s">
        <v>378</v>
      </c>
      <c r="HW15" s="14" t="s">
        <v>364</v>
      </c>
      <c r="HX15" s="14" t="s">
        <v>387</v>
      </c>
      <c r="HY15" s="14" t="str">
        <f t="shared" si="21"/>
        <v>Weekly</v>
      </c>
      <c r="HZ15" s="14" t="s">
        <v>282</v>
      </c>
      <c r="IA15" s="14" t="str">
        <f t="shared" si="22"/>
        <v>40</v>
      </c>
      <c r="IB15" s="8" t="str">
        <f t="shared" si="23"/>
        <v>Audrey Jones</v>
      </c>
      <c r="IC15" s="8" t="s">
        <v>292</v>
      </c>
    </row>
    <row r="16" spans="1:237" x14ac:dyDescent="0.25">
      <c r="A16" s="8" t="s">
        <v>448</v>
      </c>
      <c r="B16" s="8"/>
      <c r="C16" s="9"/>
      <c r="D16" s="9"/>
      <c r="E16" s="8" t="s">
        <v>481</v>
      </c>
      <c r="F16" s="8" t="s">
        <v>233</v>
      </c>
      <c r="G16" s="8" t="s">
        <v>486</v>
      </c>
      <c r="H16" s="8" t="s">
        <v>485</v>
      </c>
      <c r="I16" s="8" t="s">
        <v>235</v>
      </c>
      <c r="J16" s="8" t="s">
        <v>304</v>
      </c>
      <c r="K16" s="8">
        <v>75022</v>
      </c>
      <c r="L16" s="9" t="s">
        <v>236</v>
      </c>
      <c r="M16" s="8" t="s">
        <v>237</v>
      </c>
      <c r="N16" s="8" t="s">
        <v>238</v>
      </c>
      <c r="O16" s="8" t="s">
        <v>239</v>
      </c>
      <c r="P16" s="8" t="s">
        <v>240</v>
      </c>
      <c r="Q16" s="8" t="s">
        <v>552</v>
      </c>
      <c r="R16" s="8" t="s">
        <v>241</v>
      </c>
      <c r="S16" s="8" t="s">
        <v>242</v>
      </c>
      <c r="T16" s="8" t="s">
        <v>238</v>
      </c>
      <c r="U16" s="8" t="s">
        <v>68</v>
      </c>
      <c r="V16" s="8" t="s">
        <v>243</v>
      </c>
      <c r="W16" s="9" t="s">
        <v>244</v>
      </c>
      <c r="X16" s="8" t="s">
        <v>245</v>
      </c>
      <c r="Y16" s="10" t="s">
        <v>246</v>
      </c>
      <c r="Z16" s="10" t="s">
        <v>246</v>
      </c>
      <c r="AA16" s="10" t="s">
        <v>246</v>
      </c>
      <c r="AB16" s="10" t="s">
        <v>246</v>
      </c>
      <c r="AC16" s="8" t="s">
        <v>247</v>
      </c>
      <c r="AD16" s="8" t="s">
        <v>248</v>
      </c>
      <c r="AE16" s="8" t="s">
        <v>550</v>
      </c>
      <c r="AF16" s="11" t="s">
        <v>249</v>
      </c>
      <c r="AG16" s="8" t="s">
        <v>250</v>
      </c>
      <c r="AH16" s="8"/>
      <c r="AI16" s="12"/>
      <c r="AJ16" s="13" t="s">
        <v>503</v>
      </c>
      <c r="AK16" s="12"/>
      <c r="AL16" s="8" t="s">
        <v>253</v>
      </c>
      <c r="AM16" s="14" t="s">
        <v>487</v>
      </c>
      <c r="AN16" s="15" t="s">
        <v>488</v>
      </c>
      <c r="AO16" s="15" t="s">
        <v>254</v>
      </c>
      <c r="AP16" s="14" t="s">
        <v>255</v>
      </c>
      <c r="AQ16" s="14" t="s">
        <v>256</v>
      </c>
      <c r="AR16" s="14" t="s">
        <v>256</v>
      </c>
      <c r="AS16" s="8" t="s">
        <v>257</v>
      </c>
      <c r="AT16" s="8" t="s">
        <v>258</v>
      </c>
      <c r="AU16" s="8" t="str">
        <f t="shared" si="0"/>
        <v>Aamir K</v>
      </c>
      <c r="AV16" s="15" t="s">
        <v>489</v>
      </c>
      <c r="AW16" s="8" t="s">
        <v>259</v>
      </c>
      <c r="AX16" s="14" t="s">
        <v>260</v>
      </c>
      <c r="AY16" s="14" t="s">
        <v>261</v>
      </c>
      <c r="AZ16" s="8" t="s">
        <v>259</v>
      </c>
      <c r="BA16" s="14" t="s">
        <v>262</v>
      </c>
      <c r="BB16" s="14" t="s">
        <v>263</v>
      </c>
      <c r="BC16" s="8" t="s">
        <v>264</v>
      </c>
      <c r="BD16" s="8" t="s">
        <v>264</v>
      </c>
      <c r="BE16" s="8" t="s">
        <v>490</v>
      </c>
      <c r="BF16" s="8" t="s">
        <v>265</v>
      </c>
      <c r="BG16" s="8" t="s">
        <v>235</v>
      </c>
      <c r="BH16" s="8" t="s">
        <v>266</v>
      </c>
      <c r="BI16" s="14">
        <v>75901</v>
      </c>
      <c r="BJ16" s="8" t="str">
        <f t="shared" si="1"/>
        <v>Office Address</v>
      </c>
      <c r="BK16" s="8" t="s">
        <v>267</v>
      </c>
      <c r="BL16" s="12" t="s">
        <v>550</v>
      </c>
      <c r="BM16" s="8" t="s">
        <v>550</v>
      </c>
      <c r="BN16" s="8" t="s">
        <v>268</v>
      </c>
      <c r="BO16" s="23" t="s">
        <v>458</v>
      </c>
      <c r="BP16" s="23" t="s">
        <v>459</v>
      </c>
      <c r="BQ16" s="9" t="str">
        <f t="shared" si="2"/>
        <v>BorisJohnston@lancesoft.com</v>
      </c>
      <c r="BR16" s="14" t="s">
        <v>452</v>
      </c>
      <c r="BS16" s="24" t="s">
        <v>442</v>
      </c>
      <c r="BT16" s="14" t="s">
        <v>270</v>
      </c>
      <c r="BU16" s="23" t="s">
        <v>525</v>
      </c>
      <c r="BV16" s="8">
        <v>77520</v>
      </c>
      <c r="BW16" s="8" t="s">
        <v>235</v>
      </c>
      <c r="BX16" s="8" t="s">
        <v>558</v>
      </c>
      <c r="BY16" s="8" t="s">
        <v>272</v>
      </c>
      <c r="BZ16" s="8" t="s">
        <v>273</v>
      </c>
      <c r="CA16" s="8" t="s">
        <v>274</v>
      </c>
      <c r="CB16" s="14" t="s">
        <v>263</v>
      </c>
      <c r="CC16" s="14" t="s">
        <v>275</v>
      </c>
      <c r="CD16" s="8" t="s">
        <v>276</v>
      </c>
      <c r="CE16" s="8" t="s">
        <v>277</v>
      </c>
      <c r="CF16" s="8" t="s">
        <v>278</v>
      </c>
      <c r="CG16" s="8" t="s">
        <v>279</v>
      </c>
      <c r="CH16" s="8" t="s">
        <v>280</v>
      </c>
      <c r="CI16" s="8" t="str">
        <f t="shared" si="3"/>
        <v>Technology</v>
      </c>
      <c r="CJ16" s="15" t="s">
        <v>492</v>
      </c>
      <c r="CK16" s="15" t="s">
        <v>491</v>
      </c>
      <c r="CL16" s="15" t="s">
        <v>281</v>
      </c>
      <c r="CM16" s="14" t="s">
        <v>550</v>
      </c>
      <c r="CN16" s="14" t="s">
        <v>552</v>
      </c>
      <c r="CO16" s="16" t="s">
        <v>238</v>
      </c>
      <c r="CP16" s="16" t="s">
        <v>394</v>
      </c>
      <c r="CQ16" s="16" t="s">
        <v>391</v>
      </c>
      <c r="CR16" s="17" t="s">
        <v>282</v>
      </c>
      <c r="CS16" s="17" t="s">
        <v>368</v>
      </c>
      <c r="CT16" s="14" t="str">
        <f t="shared" si="4"/>
        <v>3009242017</v>
      </c>
      <c r="CU16" s="14" t="s">
        <v>283</v>
      </c>
      <c r="CV16" s="14" t="s">
        <v>284</v>
      </c>
      <c r="CW16" s="14" t="s">
        <v>285</v>
      </c>
      <c r="CX16" s="8" t="s">
        <v>286</v>
      </c>
      <c r="CY16" s="8" t="s">
        <v>287</v>
      </c>
      <c r="CZ16" s="18" t="s">
        <v>545</v>
      </c>
      <c r="DA16" s="14" t="s">
        <v>288</v>
      </c>
      <c r="DB16" s="8" t="s">
        <v>362</v>
      </c>
      <c r="DC16" s="8" t="s">
        <v>290</v>
      </c>
      <c r="DD16" s="8" t="s">
        <v>235</v>
      </c>
      <c r="DE16" s="14" t="s">
        <v>291</v>
      </c>
      <c r="DF16" s="14" t="s">
        <v>556</v>
      </c>
      <c r="DG16" s="14" t="s">
        <v>293</v>
      </c>
      <c r="DH16" s="8" t="s">
        <v>294</v>
      </c>
      <c r="DI16" s="14" t="s">
        <v>295</v>
      </c>
      <c r="DJ16" s="15" t="s">
        <v>296</v>
      </c>
      <c r="DK16" s="15" t="s">
        <v>297</v>
      </c>
      <c r="DL16" s="19" t="s">
        <v>242</v>
      </c>
      <c r="DM16" s="15" t="s">
        <v>238</v>
      </c>
      <c r="DN16" s="15" t="s">
        <v>238</v>
      </c>
      <c r="DO16" s="15" t="s">
        <v>239</v>
      </c>
      <c r="DP16" s="14" t="s">
        <v>263</v>
      </c>
      <c r="DQ16" s="14" t="str">
        <f t="shared" si="5"/>
        <v>90</v>
      </c>
      <c r="DR16" s="14">
        <v>195</v>
      </c>
      <c r="DS16" s="14">
        <v>260</v>
      </c>
      <c r="DT16" s="14">
        <v>110</v>
      </c>
      <c r="DU16" s="14" t="s">
        <v>298</v>
      </c>
      <c r="DV16" s="8" t="s">
        <v>299</v>
      </c>
      <c r="DW16" s="17" t="s">
        <v>370</v>
      </c>
      <c r="DX16" s="17" t="s">
        <v>371</v>
      </c>
      <c r="DY16" s="17" t="str">
        <f t="shared" si="6"/>
        <v>45</v>
      </c>
      <c r="DZ16" s="8" t="str">
        <f t="shared" si="7"/>
        <v>Weekly</v>
      </c>
      <c r="EA16" s="14" t="str">
        <f t="shared" si="8"/>
        <v>15</v>
      </c>
      <c r="EB16" s="8" t="s">
        <v>302</v>
      </c>
      <c r="EC16" s="8" t="s">
        <v>303</v>
      </c>
      <c r="ED16" s="8" t="str">
        <f t="shared" si="9"/>
        <v>Alex f</v>
      </c>
      <c r="EE16" s="8" t="s">
        <v>304</v>
      </c>
      <c r="EF16" s="8" t="s">
        <v>305</v>
      </c>
      <c r="EG16" s="8" t="s">
        <v>306</v>
      </c>
      <c r="EH16" s="8" t="s">
        <v>307</v>
      </c>
      <c r="EI16" s="8">
        <v>76345</v>
      </c>
      <c r="EJ16" s="8" t="s">
        <v>307</v>
      </c>
      <c r="EK16" s="8">
        <v>100</v>
      </c>
      <c r="EL16" s="8" t="s">
        <v>308</v>
      </c>
      <c r="EM16" s="8" t="str">
        <f t="shared" si="10"/>
        <v>New Onboard: Boris Johnston</v>
      </c>
      <c r="EN16" s="8" t="s">
        <v>309</v>
      </c>
      <c r="EO16" s="8" t="s">
        <v>310</v>
      </c>
      <c r="EP16" s="8" t="s">
        <v>311</v>
      </c>
      <c r="EQ16" s="8" t="s">
        <v>312</v>
      </c>
      <c r="ER16" s="8" t="s">
        <v>313</v>
      </c>
      <c r="ES16" s="8" t="str">
        <f t="shared" si="11"/>
        <v>Lanceb1</v>
      </c>
      <c r="ET16" s="8" t="str">
        <f t="shared" si="12"/>
        <v>260053017</v>
      </c>
      <c r="EU16" s="8" t="str">
        <f t="shared" si="13"/>
        <v>07/12/1988</v>
      </c>
      <c r="EV16" s="14" t="s">
        <v>314</v>
      </c>
      <c r="EW16" s="14" t="s">
        <v>315</v>
      </c>
      <c r="EX16" s="8" t="s">
        <v>316</v>
      </c>
      <c r="EY16" s="8" t="s">
        <v>317</v>
      </c>
      <c r="EZ16" s="14" t="s">
        <v>318</v>
      </c>
      <c r="FA16" s="8" t="s">
        <v>319</v>
      </c>
      <c r="FB16" s="8" t="s">
        <v>320</v>
      </c>
      <c r="FC16" s="8" t="s">
        <v>321</v>
      </c>
      <c r="FD16" s="14" t="s">
        <v>322</v>
      </c>
      <c r="FE16" s="14" t="s">
        <v>323</v>
      </c>
      <c r="FF16" s="14">
        <v>4000</v>
      </c>
      <c r="FG16" s="14">
        <v>2000</v>
      </c>
      <c r="FH16" s="14">
        <v>10000</v>
      </c>
      <c r="FI16" s="14">
        <v>1000</v>
      </c>
      <c r="FJ16" s="14">
        <v>5000</v>
      </c>
      <c r="FK16" s="14">
        <v>12950</v>
      </c>
      <c r="FL16" s="14" t="s">
        <v>324</v>
      </c>
      <c r="FM16" s="14" t="s">
        <v>325</v>
      </c>
      <c r="FN16" s="14" t="s">
        <v>272</v>
      </c>
      <c r="FO16" s="8" t="s">
        <v>326</v>
      </c>
      <c r="FP16" s="14" t="s">
        <v>327</v>
      </c>
      <c r="FQ16" s="8" t="s">
        <v>328</v>
      </c>
      <c r="FR16" s="14" t="s">
        <v>329</v>
      </c>
      <c r="FS16" s="8" t="s">
        <v>330</v>
      </c>
      <c r="FT16" s="8" t="s">
        <v>235</v>
      </c>
      <c r="FU16" s="20" t="s">
        <v>331</v>
      </c>
      <c r="FV16" s="11" t="s">
        <v>332</v>
      </c>
      <c r="FW16" s="11" t="s">
        <v>553</v>
      </c>
      <c r="FX16" s="10" t="s">
        <v>333</v>
      </c>
      <c r="FY16" s="11" t="s">
        <v>334</v>
      </c>
      <c r="FZ16" s="11" t="s">
        <v>235</v>
      </c>
      <c r="GA16" s="11" t="s">
        <v>335</v>
      </c>
      <c r="GB16" s="10" t="s">
        <v>336</v>
      </c>
      <c r="GC16" s="19" t="s">
        <v>337</v>
      </c>
      <c r="GD16" s="19" t="s">
        <v>338</v>
      </c>
      <c r="GE16" s="11" t="s">
        <v>339</v>
      </c>
      <c r="GF16" s="8" t="s">
        <v>340</v>
      </c>
      <c r="GG16" s="8" t="s">
        <v>341</v>
      </c>
      <c r="GH16" s="14" t="s">
        <v>342</v>
      </c>
      <c r="GI16" s="15" t="s">
        <v>343</v>
      </c>
      <c r="GJ16" s="15" t="s">
        <v>344</v>
      </c>
      <c r="GK16" s="15" t="s">
        <v>345</v>
      </c>
      <c r="GL16" s="21" t="s">
        <v>346</v>
      </c>
      <c r="GM16" s="21" t="s">
        <v>254</v>
      </c>
      <c r="GN16" s="21">
        <v>50</v>
      </c>
      <c r="GO16" s="21">
        <v>1</v>
      </c>
      <c r="GP16" s="21" t="s">
        <v>347</v>
      </c>
      <c r="GQ16" s="21">
        <v>3118</v>
      </c>
      <c r="GR16" s="21" t="s">
        <v>246</v>
      </c>
      <c r="GS16" s="21" t="s">
        <v>348</v>
      </c>
      <c r="GT16" s="21" t="s">
        <v>246</v>
      </c>
      <c r="GU16" s="21" t="s">
        <v>246</v>
      </c>
      <c r="GV16" s="21">
        <v>1</v>
      </c>
      <c r="GW16" s="21">
        <v>3</v>
      </c>
      <c r="GX16" s="21">
        <v>2</v>
      </c>
      <c r="GY16" s="21">
        <v>2</v>
      </c>
      <c r="GZ16" s="21">
        <v>0</v>
      </c>
      <c r="HA16" s="21" t="s">
        <v>323</v>
      </c>
      <c r="HB16" s="21" t="s">
        <v>349</v>
      </c>
      <c r="HC16" s="21" t="s">
        <v>350</v>
      </c>
      <c r="HD16" s="8" t="s">
        <v>351</v>
      </c>
      <c r="HE16" s="8" t="str">
        <f t="shared" si="14"/>
        <v>RNB Bank</v>
      </c>
      <c r="HF16" s="14" t="s">
        <v>352</v>
      </c>
      <c r="HG16" s="8" t="str">
        <f t="shared" si="15"/>
        <v>198475725652</v>
      </c>
      <c r="HH16" s="14" t="s">
        <v>353</v>
      </c>
      <c r="HI16" s="8" t="str">
        <f t="shared" si="16"/>
        <v>216267546</v>
      </c>
      <c r="HJ16" s="8" t="s">
        <v>354</v>
      </c>
      <c r="HK16" s="8" t="str">
        <f t="shared" si="17"/>
        <v>Savings</v>
      </c>
      <c r="HL16" s="14" t="s">
        <v>355</v>
      </c>
      <c r="HM16" s="8" t="str">
        <f t="shared" si="18"/>
        <v>BorisJohnston@lancesoft.com</v>
      </c>
      <c r="HN16" s="8" t="str">
        <f t="shared" si="19"/>
        <v>Lanceb1</v>
      </c>
      <c r="HO16" s="8" t="str">
        <f t="shared" si="20"/>
        <v>260053017</v>
      </c>
      <c r="HP16" s="12" t="s">
        <v>356</v>
      </c>
      <c r="HQ16" s="12" t="s">
        <v>356</v>
      </c>
      <c r="HR16" s="8" t="s">
        <v>357</v>
      </c>
      <c r="HS16" s="8" t="s">
        <v>358</v>
      </c>
      <c r="HT16" s="8" t="s">
        <v>359</v>
      </c>
      <c r="HU16" s="8" t="s">
        <v>359</v>
      </c>
      <c r="HV16" s="14" t="s">
        <v>368</v>
      </c>
      <c r="HW16" s="14" t="s">
        <v>370</v>
      </c>
      <c r="HX16" s="14" t="s">
        <v>371</v>
      </c>
      <c r="HY16" s="14" t="str">
        <f t="shared" si="21"/>
        <v>Weekly</v>
      </c>
      <c r="HZ16" s="14" t="s">
        <v>282</v>
      </c>
      <c r="IA16" s="14" t="str">
        <f t="shared" si="22"/>
        <v>45</v>
      </c>
      <c r="IB16" s="8" t="str">
        <f t="shared" si="23"/>
        <v>Boris Johnston</v>
      </c>
      <c r="IC16" s="8" t="s">
        <v>292</v>
      </c>
    </row>
    <row r="17" spans="1:237" x14ac:dyDescent="0.25">
      <c r="A17" s="8" t="s">
        <v>449</v>
      </c>
      <c r="B17" s="8"/>
      <c r="C17" s="9"/>
      <c r="D17" s="9"/>
      <c r="E17" s="8" t="s">
        <v>482</v>
      </c>
      <c r="F17" s="8" t="s">
        <v>233</v>
      </c>
      <c r="G17" s="8" t="s">
        <v>486</v>
      </c>
      <c r="H17" s="8" t="s">
        <v>485</v>
      </c>
      <c r="I17" s="8" t="s">
        <v>235</v>
      </c>
      <c r="J17" s="8" t="s">
        <v>304</v>
      </c>
      <c r="K17" s="8">
        <v>75023</v>
      </c>
      <c r="L17" s="9" t="s">
        <v>236</v>
      </c>
      <c r="M17" s="8" t="s">
        <v>237</v>
      </c>
      <c r="N17" s="8" t="s">
        <v>238</v>
      </c>
      <c r="O17" s="8" t="s">
        <v>239</v>
      </c>
      <c r="P17" s="8" t="s">
        <v>240</v>
      </c>
      <c r="Q17" s="8" t="s">
        <v>552</v>
      </c>
      <c r="R17" s="8" t="s">
        <v>241</v>
      </c>
      <c r="S17" s="8" t="s">
        <v>242</v>
      </c>
      <c r="T17" s="8" t="s">
        <v>238</v>
      </c>
      <c r="U17" s="8" t="s">
        <v>68</v>
      </c>
      <c r="V17" s="8" t="s">
        <v>243</v>
      </c>
      <c r="W17" s="9" t="s">
        <v>244</v>
      </c>
      <c r="X17" s="8" t="s">
        <v>245</v>
      </c>
      <c r="Y17" s="10" t="s">
        <v>246</v>
      </c>
      <c r="Z17" s="10" t="s">
        <v>246</v>
      </c>
      <c r="AA17" s="10" t="s">
        <v>246</v>
      </c>
      <c r="AB17" s="10" t="s">
        <v>246</v>
      </c>
      <c r="AC17" s="8" t="s">
        <v>247</v>
      </c>
      <c r="AD17" s="8" t="s">
        <v>248</v>
      </c>
      <c r="AE17" s="8" t="s">
        <v>550</v>
      </c>
      <c r="AF17" s="11" t="s">
        <v>249</v>
      </c>
      <c r="AG17" s="8" t="s">
        <v>250</v>
      </c>
      <c r="AH17" s="8"/>
      <c r="AI17" s="12"/>
      <c r="AJ17" s="13" t="s">
        <v>504</v>
      </c>
      <c r="AK17" s="12"/>
      <c r="AL17" s="8" t="s">
        <v>253</v>
      </c>
      <c r="AM17" s="14" t="s">
        <v>487</v>
      </c>
      <c r="AN17" s="15" t="s">
        <v>488</v>
      </c>
      <c r="AO17" s="15" t="s">
        <v>254</v>
      </c>
      <c r="AP17" s="14" t="s">
        <v>255</v>
      </c>
      <c r="AQ17" s="14" t="s">
        <v>256</v>
      </c>
      <c r="AR17" s="14" t="s">
        <v>256</v>
      </c>
      <c r="AS17" s="8" t="s">
        <v>257</v>
      </c>
      <c r="AT17" s="8" t="s">
        <v>258</v>
      </c>
      <c r="AU17" s="8" t="str">
        <f t="shared" si="0"/>
        <v>Aamir K</v>
      </c>
      <c r="AV17" s="15" t="s">
        <v>489</v>
      </c>
      <c r="AW17" s="8" t="s">
        <v>259</v>
      </c>
      <c r="AX17" s="14" t="s">
        <v>260</v>
      </c>
      <c r="AY17" s="14" t="s">
        <v>261</v>
      </c>
      <c r="AZ17" s="8" t="s">
        <v>259</v>
      </c>
      <c r="BA17" s="14" t="s">
        <v>262</v>
      </c>
      <c r="BB17" s="14" t="s">
        <v>263</v>
      </c>
      <c r="BC17" s="8" t="s">
        <v>264</v>
      </c>
      <c r="BD17" s="8" t="s">
        <v>264</v>
      </c>
      <c r="BE17" s="8" t="s">
        <v>490</v>
      </c>
      <c r="BF17" s="8" t="s">
        <v>265</v>
      </c>
      <c r="BG17" s="8" t="s">
        <v>235</v>
      </c>
      <c r="BH17" s="8" t="s">
        <v>266</v>
      </c>
      <c r="BI17" s="14">
        <v>75901</v>
      </c>
      <c r="BJ17" s="8" t="str">
        <f t="shared" si="1"/>
        <v>Office Address</v>
      </c>
      <c r="BK17" s="8" t="s">
        <v>267</v>
      </c>
      <c r="BL17" s="12" t="s">
        <v>550</v>
      </c>
      <c r="BM17" s="8" t="s">
        <v>550</v>
      </c>
      <c r="BN17" s="8" t="s">
        <v>268</v>
      </c>
      <c r="BO17" s="23" t="s">
        <v>460</v>
      </c>
      <c r="BP17" s="23" t="s">
        <v>461</v>
      </c>
      <c r="BQ17" s="9" t="str">
        <f t="shared" si="2"/>
        <v>JasonButler@lancesoft.com</v>
      </c>
      <c r="BR17" s="14" t="s">
        <v>453</v>
      </c>
      <c r="BS17" s="24" t="s">
        <v>443</v>
      </c>
      <c r="BT17" s="14" t="s">
        <v>270</v>
      </c>
      <c r="BU17" s="23" t="s">
        <v>526</v>
      </c>
      <c r="BV17" s="8">
        <v>77521</v>
      </c>
      <c r="BW17" s="8" t="s">
        <v>235</v>
      </c>
      <c r="BX17" s="8" t="s">
        <v>558</v>
      </c>
      <c r="BY17" s="8" t="s">
        <v>272</v>
      </c>
      <c r="BZ17" s="8" t="s">
        <v>273</v>
      </c>
      <c r="CA17" s="8" t="s">
        <v>274</v>
      </c>
      <c r="CB17" s="14" t="s">
        <v>263</v>
      </c>
      <c r="CC17" s="14" t="s">
        <v>275</v>
      </c>
      <c r="CD17" s="8" t="s">
        <v>276</v>
      </c>
      <c r="CE17" s="8" t="s">
        <v>277</v>
      </c>
      <c r="CF17" s="8" t="s">
        <v>278</v>
      </c>
      <c r="CG17" s="8" t="s">
        <v>279</v>
      </c>
      <c r="CH17" s="8" t="s">
        <v>280</v>
      </c>
      <c r="CI17" s="8" t="str">
        <f t="shared" si="3"/>
        <v>Technology</v>
      </c>
      <c r="CJ17" s="15" t="s">
        <v>492</v>
      </c>
      <c r="CK17" s="15" t="s">
        <v>491</v>
      </c>
      <c r="CL17" s="15" t="s">
        <v>281</v>
      </c>
      <c r="CM17" s="14" t="s">
        <v>550</v>
      </c>
      <c r="CN17" s="14" t="s">
        <v>552</v>
      </c>
      <c r="CO17" s="16" t="s">
        <v>238</v>
      </c>
      <c r="CP17" s="16" t="s">
        <v>394</v>
      </c>
      <c r="CQ17" s="16" t="s">
        <v>391</v>
      </c>
      <c r="CR17" s="17" t="s">
        <v>374</v>
      </c>
      <c r="CS17" s="17" t="s">
        <v>375</v>
      </c>
      <c r="CT17" s="14" t="str">
        <f t="shared" si="4"/>
        <v>3009242018</v>
      </c>
      <c r="CU17" s="14" t="s">
        <v>283</v>
      </c>
      <c r="CV17" s="14" t="s">
        <v>284</v>
      </c>
      <c r="CW17" s="14" t="s">
        <v>285</v>
      </c>
      <c r="CX17" s="8" t="s">
        <v>286</v>
      </c>
      <c r="CY17" s="8" t="s">
        <v>287</v>
      </c>
      <c r="CZ17" s="18" t="s">
        <v>546</v>
      </c>
      <c r="DA17" s="14" t="s">
        <v>288</v>
      </c>
      <c r="DB17" s="8" t="s">
        <v>369</v>
      </c>
      <c r="DC17" s="8" t="s">
        <v>290</v>
      </c>
      <c r="DD17" s="8" t="s">
        <v>235</v>
      </c>
      <c r="DE17" s="14" t="s">
        <v>291</v>
      </c>
      <c r="DF17" s="14" t="s">
        <v>556</v>
      </c>
      <c r="DG17" s="14" t="s">
        <v>293</v>
      </c>
      <c r="DH17" s="8" t="s">
        <v>294</v>
      </c>
      <c r="DI17" s="14" t="s">
        <v>295</v>
      </c>
      <c r="DJ17" s="15" t="s">
        <v>296</v>
      </c>
      <c r="DK17" s="15" t="s">
        <v>297</v>
      </c>
      <c r="DL17" s="19" t="s">
        <v>242</v>
      </c>
      <c r="DM17" s="15" t="s">
        <v>238</v>
      </c>
      <c r="DN17" s="15" t="s">
        <v>238</v>
      </c>
      <c r="DO17" s="15" t="s">
        <v>239</v>
      </c>
      <c r="DP17" s="14" t="s">
        <v>263</v>
      </c>
      <c r="DQ17" s="14" t="str">
        <f t="shared" si="5"/>
        <v>90</v>
      </c>
      <c r="DR17" s="14">
        <v>195</v>
      </c>
      <c r="DS17" s="14">
        <v>260</v>
      </c>
      <c r="DT17" s="14">
        <v>110</v>
      </c>
      <c r="DU17" s="14" t="s">
        <v>298</v>
      </c>
      <c r="DV17" s="8" t="s">
        <v>299</v>
      </c>
      <c r="DW17" s="17" t="s">
        <v>370</v>
      </c>
      <c r="DX17" s="17" t="s">
        <v>364</v>
      </c>
      <c r="DY17" s="17" t="str">
        <f t="shared" si="6"/>
        <v>45</v>
      </c>
      <c r="DZ17" s="8" t="str">
        <f t="shared" si="7"/>
        <v>Weekly</v>
      </c>
      <c r="EA17" s="14" t="str">
        <f t="shared" si="8"/>
        <v>25</v>
      </c>
      <c r="EB17" s="8" t="s">
        <v>302</v>
      </c>
      <c r="EC17" s="8" t="s">
        <v>303</v>
      </c>
      <c r="ED17" s="8" t="str">
        <f t="shared" si="9"/>
        <v>Alex f</v>
      </c>
      <c r="EE17" s="8" t="s">
        <v>304</v>
      </c>
      <c r="EF17" s="8" t="s">
        <v>305</v>
      </c>
      <c r="EG17" s="8" t="s">
        <v>306</v>
      </c>
      <c r="EH17" s="8" t="s">
        <v>307</v>
      </c>
      <c r="EI17" s="8">
        <v>76345</v>
      </c>
      <c r="EJ17" s="8" t="s">
        <v>307</v>
      </c>
      <c r="EK17" s="8">
        <v>100</v>
      </c>
      <c r="EL17" s="8" t="s">
        <v>308</v>
      </c>
      <c r="EM17" s="8" t="str">
        <f t="shared" si="10"/>
        <v>New Onboard: Jason Butler</v>
      </c>
      <c r="EN17" s="8" t="s">
        <v>309</v>
      </c>
      <c r="EO17" s="8" t="s">
        <v>310</v>
      </c>
      <c r="EP17" s="8" t="s">
        <v>311</v>
      </c>
      <c r="EQ17" s="8" t="s">
        <v>312</v>
      </c>
      <c r="ER17" s="8" t="s">
        <v>313</v>
      </c>
      <c r="ES17" s="8" t="str">
        <f t="shared" si="11"/>
        <v>Lanceb1</v>
      </c>
      <c r="ET17" s="8" t="str">
        <f t="shared" si="12"/>
        <v>260053018</v>
      </c>
      <c r="EU17" s="8" t="str">
        <f t="shared" si="13"/>
        <v>07/12/1988</v>
      </c>
      <c r="EV17" s="14" t="s">
        <v>314</v>
      </c>
      <c r="EW17" s="14" t="s">
        <v>315</v>
      </c>
      <c r="EX17" s="8" t="s">
        <v>316</v>
      </c>
      <c r="EY17" s="8" t="s">
        <v>317</v>
      </c>
      <c r="EZ17" s="14" t="s">
        <v>318</v>
      </c>
      <c r="FA17" s="8" t="s">
        <v>319</v>
      </c>
      <c r="FB17" s="8" t="s">
        <v>320</v>
      </c>
      <c r="FC17" s="8" t="s">
        <v>321</v>
      </c>
      <c r="FD17" s="14" t="s">
        <v>322</v>
      </c>
      <c r="FE17" s="14" t="s">
        <v>323</v>
      </c>
      <c r="FF17" s="14">
        <v>4000</v>
      </c>
      <c r="FG17" s="14">
        <v>2000</v>
      </c>
      <c r="FH17" s="14">
        <v>10000</v>
      </c>
      <c r="FI17" s="14">
        <v>1000</v>
      </c>
      <c r="FJ17" s="14">
        <v>5000</v>
      </c>
      <c r="FK17" s="14">
        <v>12950</v>
      </c>
      <c r="FL17" s="14" t="s">
        <v>324</v>
      </c>
      <c r="FM17" s="14" t="s">
        <v>325</v>
      </c>
      <c r="FN17" s="14" t="s">
        <v>272</v>
      </c>
      <c r="FO17" s="8" t="s">
        <v>326</v>
      </c>
      <c r="FP17" s="14" t="s">
        <v>327</v>
      </c>
      <c r="FQ17" s="8" t="s">
        <v>328</v>
      </c>
      <c r="FR17" s="14" t="s">
        <v>329</v>
      </c>
      <c r="FS17" s="8" t="s">
        <v>330</v>
      </c>
      <c r="FT17" s="8" t="s">
        <v>235</v>
      </c>
      <c r="FU17" s="20" t="s">
        <v>331</v>
      </c>
      <c r="FV17" s="11" t="s">
        <v>332</v>
      </c>
      <c r="FW17" s="11" t="s">
        <v>553</v>
      </c>
      <c r="FX17" s="10" t="s">
        <v>333</v>
      </c>
      <c r="FY17" s="11" t="s">
        <v>334</v>
      </c>
      <c r="FZ17" s="11" t="s">
        <v>235</v>
      </c>
      <c r="GA17" s="11" t="s">
        <v>335</v>
      </c>
      <c r="GB17" s="10" t="s">
        <v>336</v>
      </c>
      <c r="GC17" s="19" t="s">
        <v>337</v>
      </c>
      <c r="GD17" s="19" t="s">
        <v>338</v>
      </c>
      <c r="GE17" s="11" t="s">
        <v>339</v>
      </c>
      <c r="GF17" s="8" t="s">
        <v>340</v>
      </c>
      <c r="GG17" s="8" t="s">
        <v>341</v>
      </c>
      <c r="GH17" s="14" t="s">
        <v>342</v>
      </c>
      <c r="GI17" s="15" t="s">
        <v>343</v>
      </c>
      <c r="GJ17" s="15" t="s">
        <v>344</v>
      </c>
      <c r="GK17" s="15" t="s">
        <v>345</v>
      </c>
      <c r="GL17" s="21" t="s">
        <v>346</v>
      </c>
      <c r="GM17" s="21" t="s">
        <v>254</v>
      </c>
      <c r="GN17" s="21">
        <v>50</v>
      </c>
      <c r="GO17" s="21">
        <v>1</v>
      </c>
      <c r="GP17" s="21" t="s">
        <v>347</v>
      </c>
      <c r="GQ17" s="21">
        <v>3118</v>
      </c>
      <c r="GR17" s="21" t="s">
        <v>246</v>
      </c>
      <c r="GS17" s="21" t="s">
        <v>348</v>
      </c>
      <c r="GT17" s="21" t="s">
        <v>246</v>
      </c>
      <c r="GU17" s="21" t="s">
        <v>246</v>
      </c>
      <c r="GV17" s="21">
        <v>1</v>
      </c>
      <c r="GW17" s="21">
        <v>3</v>
      </c>
      <c r="GX17" s="21">
        <v>2</v>
      </c>
      <c r="GY17" s="21">
        <v>2</v>
      </c>
      <c r="GZ17" s="21">
        <v>0</v>
      </c>
      <c r="HA17" s="21" t="s">
        <v>323</v>
      </c>
      <c r="HB17" s="21" t="s">
        <v>349</v>
      </c>
      <c r="HC17" s="21" t="s">
        <v>350</v>
      </c>
      <c r="HD17" s="8" t="s">
        <v>351</v>
      </c>
      <c r="HE17" s="8" t="str">
        <f t="shared" si="14"/>
        <v>RNB Bank</v>
      </c>
      <c r="HF17" s="14" t="s">
        <v>352</v>
      </c>
      <c r="HG17" s="8" t="str">
        <f t="shared" si="15"/>
        <v>198475725652</v>
      </c>
      <c r="HH17" s="14" t="s">
        <v>353</v>
      </c>
      <c r="HI17" s="8" t="str">
        <f t="shared" si="16"/>
        <v>216267546</v>
      </c>
      <c r="HJ17" s="8" t="s">
        <v>354</v>
      </c>
      <c r="HK17" s="8" t="str">
        <f t="shared" si="17"/>
        <v>Savings</v>
      </c>
      <c r="HL17" s="14" t="s">
        <v>355</v>
      </c>
      <c r="HM17" s="8" t="str">
        <f t="shared" si="18"/>
        <v>JasonButler@lancesoft.com</v>
      </c>
      <c r="HN17" s="8" t="str">
        <f t="shared" si="19"/>
        <v>Lanceb1</v>
      </c>
      <c r="HO17" s="8" t="str">
        <f t="shared" si="20"/>
        <v>260053018</v>
      </c>
      <c r="HP17" s="12" t="s">
        <v>356</v>
      </c>
      <c r="HQ17" s="12" t="s">
        <v>356</v>
      </c>
      <c r="HR17" s="8" t="s">
        <v>357</v>
      </c>
      <c r="HS17" s="8" t="s">
        <v>358</v>
      </c>
      <c r="HT17" s="8" t="s">
        <v>359</v>
      </c>
      <c r="HU17" s="8" t="s">
        <v>359</v>
      </c>
      <c r="HV17" s="14" t="s">
        <v>375</v>
      </c>
      <c r="HW17" s="14" t="s">
        <v>370</v>
      </c>
      <c r="HX17" s="14" t="s">
        <v>364</v>
      </c>
      <c r="HY17" s="14" t="str">
        <f t="shared" si="21"/>
        <v>Weekly</v>
      </c>
      <c r="HZ17" s="14" t="s">
        <v>374</v>
      </c>
      <c r="IA17" s="14" t="str">
        <f t="shared" si="22"/>
        <v>45</v>
      </c>
      <c r="IB17" s="8" t="str">
        <f t="shared" si="23"/>
        <v>Jason Butler</v>
      </c>
      <c r="IC17" s="8" t="s">
        <v>292</v>
      </c>
    </row>
    <row r="18" spans="1:237" x14ac:dyDescent="0.25">
      <c r="A18" s="8" t="s">
        <v>450</v>
      </c>
      <c r="B18" s="8"/>
      <c r="C18" s="9"/>
      <c r="D18" s="9"/>
      <c r="E18" s="8" t="s">
        <v>483</v>
      </c>
      <c r="F18" s="8" t="s">
        <v>233</v>
      </c>
      <c r="G18" s="8" t="s">
        <v>486</v>
      </c>
      <c r="H18" s="8" t="s">
        <v>485</v>
      </c>
      <c r="I18" s="8" t="s">
        <v>235</v>
      </c>
      <c r="J18" s="8" t="s">
        <v>304</v>
      </c>
      <c r="K18" s="8">
        <v>75024</v>
      </c>
      <c r="L18" s="9" t="s">
        <v>236</v>
      </c>
      <c r="M18" s="8" t="s">
        <v>237</v>
      </c>
      <c r="N18" s="8" t="s">
        <v>238</v>
      </c>
      <c r="O18" s="8" t="s">
        <v>239</v>
      </c>
      <c r="P18" s="8" t="s">
        <v>240</v>
      </c>
      <c r="Q18" s="8" t="s">
        <v>552</v>
      </c>
      <c r="R18" s="8" t="s">
        <v>241</v>
      </c>
      <c r="S18" s="8" t="s">
        <v>242</v>
      </c>
      <c r="T18" s="8" t="s">
        <v>238</v>
      </c>
      <c r="U18" s="8" t="s">
        <v>68</v>
      </c>
      <c r="V18" s="8" t="s">
        <v>243</v>
      </c>
      <c r="W18" s="9" t="s">
        <v>244</v>
      </c>
      <c r="X18" s="8" t="s">
        <v>245</v>
      </c>
      <c r="Y18" s="10" t="s">
        <v>246</v>
      </c>
      <c r="Z18" s="10" t="s">
        <v>246</v>
      </c>
      <c r="AA18" s="10" t="s">
        <v>246</v>
      </c>
      <c r="AB18" s="10" t="s">
        <v>246</v>
      </c>
      <c r="AC18" s="8" t="s">
        <v>247</v>
      </c>
      <c r="AD18" s="8" t="s">
        <v>248</v>
      </c>
      <c r="AE18" s="8" t="s">
        <v>550</v>
      </c>
      <c r="AF18" s="11" t="s">
        <v>249</v>
      </c>
      <c r="AG18" s="8" t="s">
        <v>250</v>
      </c>
      <c r="AH18" s="8"/>
      <c r="AI18" s="12"/>
      <c r="AJ18" s="13" t="s">
        <v>505</v>
      </c>
      <c r="AK18" s="12"/>
      <c r="AL18" s="8" t="s">
        <v>253</v>
      </c>
      <c r="AM18" s="14" t="s">
        <v>487</v>
      </c>
      <c r="AN18" s="15" t="s">
        <v>488</v>
      </c>
      <c r="AO18" s="15" t="s">
        <v>254</v>
      </c>
      <c r="AP18" s="14" t="s">
        <v>255</v>
      </c>
      <c r="AQ18" s="14" t="s">
        <v>256</v>
      </c>
      <c r="AR18" s="14" t="s">
        <v>256</v>
      </c>
      <c r="AS18" s="8" t="s">
        <v>257</v>
      </c>
      <c r="AT18" s="8" t="s">
        <v>258</v>
      </c>
      <c r="AU18" s="8" t="str">
        <f t="shared" si="0"/>
        <v>Aamir K</v>
      </c>
      <c r="AV18" s="15" t="s">
        <v>489</v>
      </c>
      <c r="AW18" s="8" t="s">
        <v>259</v>
      </c>
      <c r="AX18" s="14" t="s">
        <v>260</v>
      </c>
      <c r="AY18" s="14" t="s">
        <v>261</v>
      </c>
      <c r="AZ18" s="8" t="s">
        <v>259</v>
      </c>
      <c r="BA18" s="14" t="s">
        <v>262</v>
      </c>
      <c r="BB18" s="14" t="s">
        <v>263</v>
      </c>
      <c r="BC18" s="8" t="s">
        <v>264</v>
      </c>
      <c r="BD18" s="8" t="s">
        <v>264</v>
      </c>
      <c r="BE18" s="8" t="s">
        <v>490</v>
      </c>
      <c r="BF18" s="8" t="s">
        <v>265</v>
      </c>
      <c r="BG18" s="8" t="s">
        <v>235</v>
      </c>
      <c r="BH18" s="8" t="s">
        <v>266</v>
      </c>
      <c r="BI18" s="14">
        <v>75901</v>
      </c>
      <c r="BJ18" s="8" t="str">
        <f t="shared" si="1"/>
        <v>Office Address</v>
      </c>
      <c r="BK18" s="8" t="s">
        <v>267</v>
      </c>
      <c r="BL18" s="12" t="s">
        <v>550</v>
      </c>
      <c r="BM18" s="8" t="s">
        <v>550</v>
      </c>
      <c r="BN18" s="8" t="s">
        <v>268</v>
      </c>
      <c r="BO18" s="23" t="s">
        <v>409</v>
      </c>
      <c r="BP18" s="23" t="s">
        <v>462</v>
      </c>
      <c r="BQ18" s="9" t="str">
        <f t="shared" si="2"/>
        <v>DeirdreMcDonald@lancesoft.com</v>
      </c>
      <c r="BR18" s="14" t="s">
        <v>454</v>
      </c>
      <c r="BS18" s="24" t="s">
        <v>444</v>
      </c>
      <c r="BT18" s="14" t="s">
        <v>270</v>
      </c>
      <c r="BU18" s="23" t="s">
        <v>527</v>
      </c>
      <c r="BV18" s="8">
        <v>77522</v>
      </c>
      <c r="BW18" s="8" t="s">
        <v>235</v>
      </c>
      <c r="BX18" s="8" t="s">
        <v>558</v>
      </c>
      <c r="BY18" s="8" t="s">
        <v>272</v>
      </c>
      <c r="BZ18" s="8" t="s">
        <v>273</v>
      </c>
      <c r="CA18" s="8" t="s">
        <v>274</v>
      </c>
      <c r="CB18" s="14" t="s">
        <v>263</v>
      </c>
      <c r="CC18" s="14" t="s">
        <v>275</v>
      </c>
      <c r="CD18" s="8" t="s">
        <v>276</v>
      </c>
      <c r="CE18" s="8" t="s">
        <v>277</v>
      </c>
      <c r="CF18" s="8" t="s">
        <v>278</v>
      </c>
      <c r="CG18" s="8" t="s">
        <v>279</v>
      </c>
      <c r="CH18" s="8" t="s">
        <v>280</v>
      </c>
      <c r="CI18" s="8" t="str">
        <f t="shared" si="3"/>
        <v>Technology</v>
      </c>
      <c r="CJ18" s="15" t="s">
        <v>492</v>
      </c>
      <c r="CK18" s="15" t="s">
        <v>491</v>
      </c>
      <c r="CL18" s="15" t="s">
        <v>281</v>
      </c>
      <c r="CM18" s="14" t="s">
        <v>550</v>
      </c>
      <c r="CN18" s="14" t="s">
        <v>552</v>
      </c>
      <c r="CO18" s="16" t="s">
        <v>238</v>
      </c>
      <c r="CP18" s="16" t="s">
        <v>394</v>
      </c>
      <c r="CQ18" s="16" t="s">
        <v>391</v>
      </c>
      <c r="CR18" s="17" t="s">
        <v>282</v>
      </c>
      <c r="CS18" s="17" t="s">
        <v>378</v>
      </c>
      <c r="CT18" s="14" t="str">
        <f t="shared" si="4"/>
        <v>3009242019</v>
      </c>
      <c r="CU18" s="14" t="s">
        <v>283</v>
      </c>
      <c r="CV18" s="14" t="s">
        <v>284</v>
      </c>
      <c r="CW18" s="14" t="s">
        <v>285</v>
      </c>
      <c r="CX18" s="8" t="s">
        <v>286</v>
      </c>
      <c r="CY18" s="8" t="s">
        <v>287</v>
      </c>
      <c r="CZ18" s="18" t="s">
        <v>547</v>
      </c>
      <c r="DA18" s="14" t="s">
        <v>288</v>
      </c>
      <c r="DB18" s="8" t="s">
        <v>289</v>
      </c>
      <c r="DC18" s="8" t="s">
        <v>290</v>
      </c>
      <c r="DD18" s="8" t="s">
        <v>235</v>
      </c>
      <c r="DE18" s="14" t="s">
        <v>291</v>
      </c>
      <c r="DF18" s="14" t="s">
        <v>556</v>
      </c>
      <c r="DG18" s="14" t="s">
        <v>293</v>
      </c>
      <c r="DH18" s="8" t="s">
        <v>294</v>
      </c>
      <c r="DI18" s="14" t="s">
        <v>295</v>
      </c>
      <c r="DJ18" s="15" t="s">
        <v>296</v>
      </c>
      <c r="DK18" s="15" t="s">
        <v>297</v>
      </c>
      <c r="DL18" s="19" t="s">
        <v>242</v>
      </c>
      <c r="DM18" s="15" t="s">
        <v>238</v>
      </c>
      <c r="DN18" s="15" t="s">
        <v>238</v>
      </c>
      <c r="DO18" s="15" t="s">
        <v>239</v>
      </c>
      <c r="DP18" s="14" t="s">
        <v>263</v>
      </c>
      <c r="DQ18" s="14" t="str">
        <f t="shared" si="5"/>
        <v>90</v>
      </c>
      <c r="DR18" s="14">
        <v>195</v>
      </c>
      <c r="DS18" s="14">
        <v>260</v>
      </c>
      <c r="DT18" s="14">
        <v>110</v>
      </c>
      <c r="DU18" s="14" t="s">
        <v>298</v>
      </c>
      <c r="DV18" s="8" t="s">
        <v>299</v>
      </c>
      <c r="DW18" s="17" t="s">
        <v>370</v>
      </c>
      <c r="DX18" s="17" t="s">
        <v>364</v>
      </c>
      <c r="DY18" s="17" t="str">
        <f t="shared" si="6"/>
        <v>45</v>
      </c>
      <c r="DZ18" s="8" t="str">
        <f t="shared" si="7"/>
        <v>Weekly</v>
      </c>
      <c r="EA18" s="14" t="str">
        <f t="shared" si="8"/>
        <v>20</v>
      </c>
      <c r="EB18" s="8" t="s">
        <v>302</v>
      </c>
      <c r="EC18" s="8" t="s">
        <v>303</v>
      </c>
      <c r="ED18" s="8" t="str">
        <f t="shared" si="9"/>
        <v>Alex f</v>
      </c>
      <c r="EE18" s="8" t="s">
        <v>304</v>
      </c>
      <c r="EF18" s="8" t="s">
        <v>305</v>
      </c>
      <c r="EG18" s="8" t="s">
        <v>306</v>
      </c>
      <c r="EH18" s="8" t="s">
        <v>307</v>
      </c>
      <c r="EI18" s="8">
        <v>76345</v>
      </c>
      <c r="EJ18" s="8" t="s">
        <v>307</v>
      </c>
      <c r="EK18" s="8">
        <v>100</v>
      </c>
      <c r="EL18" s="8" t="s">
        <v>308</v>
      </c>
      <c r="EM18" s="8" t="str">
        <f t="shared" si="10"/>
        <v>New Onboard: Deirdre McDonald</v>
      </c>
      <c r="EN18" s="8" t="s">
        <v>309</v>
      </c>
      <c r="EO18" s="8" t="s">
        <v>310</v>
      </c>
      <c r="EP18" s="8" t="s">
        <v>311</v>
      </c>
      <c r="EQ18" s="8" t="s">
        <v>312</v>
      </c>
      <c r="ER18" s="8" t="s">
        <v>313</v>
      </c>
      <c r="ES18" s="8" t="str">
        <f t="shared" si="11"/>
        <v>Lanceb1</v>
      </c>
      <c r="ET18" s="8" t="str">
        <f t="shared" si="12"/>
        <v>260053019</v>
      </c>
      <c r="EU18" s="8" t="str">
        <f t="shared" si="13"/>
        <v>07/12/1988</v>
      </c>
      <c r="EV18" s="14" t="s">
        <v>314</v>
      </c>
      <c r="EW18" s="14" t="s">
        <v>315</v>
      </c>
      <c r="EX18" s="8" t="s">
        <v>316</v>
      </c>
      <c r="EY18" s="8" t="s">
        <v>317</v>
      </c>
      <c r="EZ18" s="14" t="s">
        <v>318</v>
      </c>
      <c r="FA18" s="8" t="s">
        <v>319</v>
      </c>
      <c r="FB18" s="8" t="s">
        <v>320</v>
      </c>
      <c r="FC18" s="8" t="s">
        <v>321</v>
      </c>
      <c r="FD18" s="14" t="s">
        <v>322</v>
      </c>
      <c r="FE18" s="14" t="s">
        <v>323</v>
      </c>
      <c r="FF18" s="14">
        <v>4000</v>
      </c>
      <c r="FG18" s="14">
        <v>2000</v>
      </c>
      <c r="FH18" s="14">
        <v>10000</v>
      </c>
      <c r="FI18" s="14">
        <v>1000</v>
      </c>
      <c r="FJ18" s="14">
        <v>5000</v>
      </c>
      <c r="FK18" s="14">
        <v>12950</v>
      </c>
      <c r="FL18" s="14" t="s">
        <v>324</v>
      </c>
      <c r="FM18" s="14" t="s">
        <v>325</v>
      </c>
      <c r="FN18" s="14" t="s">
        <v>272</v>
      </c>
      <c r="FO18" s="8" t="s">
        <v>326</v>
      </c>
      <c r="FP18" s="14" t="s">
        <v>327</v>
      </c>
      <c r="FQ18" s="8" t="s">
        <v>328</v>
      </c>
      <c r="FR18" s="14" t="s">
        <v>329</v>
      </c>
      <c r="FS18" s="8" t="s">
        <v>330</v>
      </c>
      <c r="FT18" s="8" t="s">
        <v>235</v>
      </c>
      <c r="FU18" s="20" t="s">
        <v>331</v>
      </c>
      <c r="FV18" s="11" t="s">
        <v>332</v>
      </c>
      <c r="FW18" s="11" t="s">
        <v>553</v>
      </c>
      <c r="FX18" s="10" t="s">
        <v>333</v>
      </c>
      <c r="FY18" s="11" t="s">
        <v>334</v>
      </c>
      <c r="FZ18" s="11" t="s">
        <v>235</v>
      </c>
      <c r="GA18" s="11" t="s">
        <v>335</v>
      </c>
      <c r="GB18" s="10" t="s">
        <v>336</v>
      </c>
      <c r="GC18" s="19" t="s">
        <v>337</v>
      </c>
      <c r="GD18" s="19" t="s">
        <v>338</v>
      </c>
      <c r="GE18" s="11" t="s">
        <v>339</v>
      </c>
      <c r="GF18" s="8" t="s">
        <v>340</v>
      </c>
      <c r="GG18" s="8" t="s">
        <v>341</v>
      </c>
      <c r="GH18" s="14" t="s">
        <v>342</v>
      </c>
      <c r="GI18" s="15" t="s">
        <v>343</v>
      </c>
      <c r="GJ18" s="15" t="s">
        <v>344</v>
      </c>
      <c r="GK18" s="15" t="s">
        <v>345</v>
      </c>
      <c r="GL18" s="21" t="s">
        <v>346</v>
      </c>
      <c r="GM18" s="21" t="s">
        <v>254</v>
      </c>
      <c r="GN18" s="21">
        <v>50</v>
      </c>
      <c r="GO18" s="21">
        <v>1</v>
      </c>
      <c r="GP18" s="21" t="s">
        <v>347</v>
      </c>
      <c r="GQ18" s="21">
        <v>3118</v>
      </c>
      <c r="GR18" s="21" t="s">
        <v>246</v>
      </c>
      <c r="GS18" s="21" t="s">
        <v>348</v>
      </c>
      <c r="GT18" s="21" t="s">
        <v>246</v>
      </c>
      <c r="GU18" s="21" t="s">
        <v>246</v>
      </c>
      <c r="GV18" s="21">
        <v>1</v>
      </c>
      <c r="GW18" s="21">
        <v>3</v>
      </c>
      <c r="GX18" s="21">
        <v>2</v>
      </c>
      <c r="GY18" s="21">
        <v>2</v>
      </c>
      <c r="GZ18" s="21">
        <v>0</v>
      </c>
      <c r="HA18" s="21" t="s">
        <v>323</v>
      </c>
      <c r="HB18" s="21" t="s">
        <v>349</v>
      </c>
      <c r="HC18" s="21" t="s">
        <v>350</v>
      </c>
      <c r="HD18" s="8" t="s">
        <v>351</v>
      </c>
      <c r="HE18" s="8" t="str">
        <f t="shared" si="14"/>
        <v>RNB Bank</v>
      </c>
      <c r="HF18" s="14" t="s">
        <v>352</v>
      </c>
      <c r="HG18" s="8" t="str">
        <f t="shared" si="15"/>
        <v>198475725652</v>
      </c>
      <c r="HH18" s="14" t="s">
        <v>353</v>
      </c>
      <c r="HI18" s="8" t="str">
        <f t="shared" si="16"/>
        <v>216267546</v>
      </c>
      <c r="HJ18" s="8" t="s">
        <v>354</v>
      </c>
      <c r="HK18" s="8" t="str">
        <f t="shared" si="17"/>
        <v>Savings</v>
      </c>
      <c r="HL18" s="14" t="s">
        <v>355</v>
      </c>
      <c r="HM18" s="8" t="str">
        <f t="shared" si="18"/>
        <v>DeirdreMcDonald@lancesoft.com</v>
      </c>
      <c r="HN18" s="8" t="str">
        <f t="shared" si="19"/>
        <v>Lanceb1</v>
      </c>
      <c r="HO18" s="8" t="str">
        <f t="shared" si="20"/>
        <v>260053019</v>
      </c>
      <c r="HP18" s="12" t="s">
        <v>356</v>
      </c>
      <c r="HQ18" s="12" t="s">
        <v>356</v>
      </c>
      <c r="HR18" s="8" t="s">
        <v>357</v>
      </c>
      <c r="HS18" s="8" t="s">
        <v>358</v>
      </c>
      <c r="HT18" s="8" t="s">
        <v>359</v>
      </c>
      <c r="HU18" s="8" t="s">
        <v>359</v>
      </c>
      <c r="HV18" s="14" t="s">
        <v>378</v>
      </c>
      <c r="HW18" s="14" t="s">
        <v>370</v>
      </c>
      <c r="HX18" s="14" t="s">
        <v>364</v>
      </c>
      <c r="HY18" s="14" t="str">
        <f t="shared" si="21"/>
        <v>Weekly</v>
      </c>
      <c r="HZ18" s="14" t="s">
        <v>282</v>
      </c>
      <c r="IA18" s="14" t="str">
        <f t="shared" si="22"/>
        <v>45</v>
      </c>
      <c r="IB18" s="8" t="str">
        <f t="shared" si="23"/>
        <v>Deirdre McDonald</v>
      </c>
      <c r="IC18" s="8" t="s">
        <v>292</v>
      </c>
    </row>
    <row r="19" spans="1:237" x14ac:dyDescent="0.25">
      <c r="A19" s="8" t="s">
        <v>451</v>
      </c>
      <c r="B19" s="8"/>
      <c r="C19" s="9"/>
      <c r="D19" s="9"/>
      <c r="E19" s="8" t="s">
        <v>484</v>
      </c>
      <c r="F19" s="8" t="s">
        <v>233</v>
      </c>
      <c r="G19" s="8" t="s">
        <v>486</v>
      </c>
      <c r="H19" s="8" t="s">
        <v>485</v>
      </c>
      <c r="I19" s="8" t="s">
        <v>235</v>
      </c>
      <c r="J19" s="8" t="s">
        <v>304</v>
      </c>
      <c r="K19" s="8">
        <v>75025</v>
      </c>
      <c r="L19" s="9" t="s">
        <v>236</v>
      </c>
      <c r="M19" s="8" t="s">
        <v>237</v>
      </c>
      <c r="N19" s="8" t="s">
        <v>238</v>
      </c>
      <c r="O19" s="8" t="s">
        <v>239</v>
      </c>
      <c r="P19" s="8" t="s">
        <v>240</v>
      </c>
      <c r="Q19" s="8" t="s">
        <v>552</v>
      </c>
      <c r="R19" s="8" t="s">
        <v>241</v>
      </c>
      <c r="S19" s="8" t="s">
        <v>242</v>
      </c>
      <c r="T19" s="8" t="s">
        <v>238</v>
      </c>
      <c r="U19" s="8" t="s">
        <v>68</v>
      </c>
      <c r="V19" s="8" t="s">
        <v>243</v>
      </c>
      <c r="W19" s="9" t="s">
        <v>244</v>
      </c>
      <c r="X19" s="8" t="s">
        <v>245</v>
      </c>
      <c r="Y19" s="10" t="s">
        <v>246</v>
      </c>
      <c r="Z19" s="10" t="s">
        <v>246</v>
      </c>
      <c r="AA19" s="10" t="s">
        <v>246</v>
      </c>
      <c r="AB19" s="10" t="s">
        <v>246</v>
      </c>
      <c r="AC19" s="8" t="s">
        <v>247</v>
      </c>
      <c r="AD19" s="8" t="s">
        <v>248</v>
      </c>
      <c r="AE19" s="8" t="s">
        <v>550</v>
      </c>
      <c r="AF19" s="11" t="s">
        <v>249</v>
      </c>
      <c r="AG19" s="8" t="s">
        <v>250</v>
      </c>
      <c r="AH19" s="8"/>
      <c r="AI19" s="12"/>
      <c r="AJ19" s="13" t="s">
        <v>506</v>
      </c>
      <c r="AK19" s="12"/>
      <c r="AL19" s="8" t="s">
        <v>253</v>
      </c>
      <c r="AM19" s="14" t="s">
        <v>487</v>
      </c>
      <c r="AN19" s="15" t="s">
        <v>488</v>
      </c>
      <c r="AO19" s="15" t="s">
        <v>254</v>
      </c>
      <c r="AP19" s="14" t="s">
        <v>255</v>
      </c>
      <c r="AQ19" s="14" t="s">
        <v>256</v>
      </c>
      <c r="AR19" s="14" t="s">
        <v>256</v>
      </c>
      <c r="AS19" s="8" t="s">
        <v>257</v>
      </c>
      <c r="AT19" s="8" t="s">
        <v>258</v>
      </c>
      <c r="AU19" s="8" t="str">
        <f t="shared" si="0"/>
        <v>Aamir K</v>
      </c>
      <c r="AV19" s="15" t="s">
        <v>489</v>
      </c>
      <c r="AW19" s="8" t="s">
        <v>259</v>
      </c>
      <c r="AX19" s="14" t="s">
        <v>260</v>
      </c>
      <c r="AY19" s="14" t="s">
        <v>261</v>
      </c>
      <c r="AZ19" s="8" t="s">
        <v>259</v>
      </c>
      <c r="BA19" s="14" t="s">
        <v>262</v>
      </c>
      <c r="BB19" s="14" t="s">
        <v>263</v>
      </c>
      <c r="BC19" s="8" t="s">
        <v>264</v>
      </c>
      <c r="BD19" s="8" t="s">
        <v>264</v>
      </c>
      <c r="BE19" s="8" t="s">
        <v>490</v>
      </c>
      <c r="BF19" s="8" t="s">
        <v>265</v>
      </c>
      <c r="BG19" s="8" t="s">
        <v>235</v>
      </c>
      <c r="BH19" s="8" t="s">
        <v>266</v>
      </c>
      <c r="BI19" s="14">
        <v>75901</v>
      </c>
      <c r="BJ19" s="8" t="str">
        <f t="shared" si="1"/>
        <v>Office Address</v>
      </c>
      <c r="BK19" s="8" t="s">
        <v>267</v>
      </c>
      <c r="BL19" s="12" t="s">
        <v>550</v>
      </c>
      <c r="BM19" s="8" t="s">
        <v>550</v>
      </c>
      <c r="BN19" s="8" t="s">
        <v>268</v>
      </c>
      <c r="BO19" s="25" t="s">
        <v>463</v>
      </c>
      <c r="BP19" s="25" t="s">
        <v>464</v>
      </c>
      <c r="BQ19" s="9" t="str">
        <f t="shared" si="2"/>
        <v>CarlQuinn@lancesoft.com</v>
      </c>
      <c r="BR19" s="14" t="s">
        <v>455</v>
      </c>
      <c r="BS19" s="24" t="s">
        <v>445</v>
      </c>
      <c r="BT19" s="14" t="s">
        <v>270</v>
      </c>
      <c r="BU19" s="8" t="s">
        <v>528</v>
      </c>
      <c r="BV19" s="8">
        <v>77523</v>
      </c>
      <c r="BW19" s="8" t="s">
        <v>235</v>
      </c>
      <c r="BX19" s="8" t="s">
        <v>558</v>
      </c>
      <c r="BY19" s="8" t="s">
        <v>272</v>
      </c>
      <c r="BZ19" s="8" t="s">
        <v>273</v>
      </c>
      <c r="CA19" s="8" t="s">
        <v>274</v>
      </c>
      <c r="CB19" s="14" t="s">
        <v>263</v>
      </c>
      <c r="CC19" s="14" t="s">
        <v>275</v>
      </c>
      <c r="CD19" s="8" t="s">
        <v>276</v>
      </c>
      <c r="CE19" s="8" t="s">
        <v>277</v>
      </c>
      <c r="CF19" s="8" t="s">
        <v>278</v>
      </c>
      <c r="CG19" s="8" t="s">
        <v>279</v>
      </c>
      <c r="CH19" s="8" t="s">
        <v>280</v>
      </c>
      <c r="CI19" s="8" t="str">
        <f t="shared" si="3"/>
        <v>Technology</v>
      </c>
      <c r="CJ19" s="15" t="s">
        <v>492</v>
      </c>
      <c r="CK19" s="15" t="s">
        <v>491</v>
      </c>
      <c r="CL19" s="15" t="s">
        <v>281</v>
      </c>
      <c r="CM19" s="14" t="s">
        <v>550</v>
      </c>
      <c r="CN19" s="14" t="s">
        <v>552</v>
      </c>
      <c r="CO19" s="16" t="s">
        <v>238</v>
      </c>
      <c r="CP19" s="16" t="s">
        <v>394</v>
      </c>
      <c r="CQ19" s="16" t="s">
        <v>391</v>
      </c>
      <c r="CR19" s="17" t="s">
        <v>345</v>
      </c>
      <c r="CS19" s="17" t="s">
        <v>368</v>
      </c>
      <c r="CT19" s="14" t="str">
        <f t="shared" si="4"/>
        <v>3009242020</v>
      </c>
      <c r="CU19" s="14" t="s">
        <v>283</v>
      </c>
      <c r="CV19" s="14" t="s">
        <v>284</v>
      </c>
      <c r="CW19" s="14" t="s">
        <v>285</v>
      </c>
      <c r="CX19" s="8" t="s">
        <v>286</v>
      </c>
      <c r="CY19" s="8" t="s">
        <v>287</v>
      </c>
      <c r="CZ19" s="18" t="s">
        <v>548</v>
      </c>
      <c r="DA19" s="14" t="s">
        <v>288</v>
      </c>
      <c r="DB19" s="8" t="s">
        <v>362</v>
      </c>
      <c r="DC19" s="8" t="s">
        <v>290</v>
      </c>
      <c r="DD19" s="8" t="s">
        <v>235</v>
      </c>
      <c r="DE19" s="14" t="s">
        <v>291</v>
      </c>
      <c r="DF19" s="14" t="s">
        <v>556</v>
      </c>
      <c r="DG19" s="14" t="s">
        <v>293</v>
      </c>
      <c r="DH19" s="8" t="s">
        <v>294</v>
      </c>
      <c r="DI19" s="14" t="s">
        <v>295</v>
      </c>
      <c r="DJ19" s="15" t="s">
        <v>296</v>
      </c>
      <c r="DK19" s="15" t="s">
        <v>297</v>
      </c>
      <c r="DL19" s="19" t="s">
        <v>242</v>
      </c>
      <c r="DM19" s="15" t="s">
        <v>238</v>
      </c>
      <c r="DN19" s="15" t="s">
        <v>238</v>
      </c>
      <c r="DO19" s="15" t="s">
        <v>239</v>
      </c>
      <c r="DP19" s="14" t="s">
        <v>263</v>
      </c>
      <c r="DQ19" s="14" t="str">
        <f t="shared" si="5"/>
        <v>90</v>
      </c>
      <c r="DR19" s="14">
        <v>195</v>
      </c>
      <c r="DS19" s="14">
        <v>260</v>
      </c>
      <c r="DT19" s="14">
        <v>110</v>
      </c>
      <c r="DU19" s="14" t="s">
        <v>298</v>
      </c>
      <c r="DV19" s="8" t="s">
        <v>299</v>
      </c>
      <c r="DW19" s="17" t="s">
        <v>381</v>
      </c>
      <c r="DX19" s="17" t="s">
        <v>370</v>
      </c>
      <c r="DY19" s="17" t="str">
        <f t="shared" si="6"/>
        <v>50</v>
      </c>
      <c r="DZ19" s="8" t="str">
        <f t="shared" si="7"/>
        <v>Weekly</v>
      </c>
      <c r="EA19" s="14" t="str">
        <f t="shared" si="8"/>
        <v>15</v>
      </c>
      <c r="EB19" s="8" t="s">
        <v>302</v>
      </c>
      <c r="EC19" s="8" t="s">
        <v>303</v>
      </c>
      <c r="ED19" s="8" t="str">
        <f t="shared" si="9"/>
        <v>Alex f</v>
      </c>
      <c r="EE19" s="8" t="s">
        <v>304</v>
      </c>
      <c r="EF19" s="8" t="s">
        <v>305</v>
      </c>
      <c r="EG19" s="8" t="s">
        <v>306</v>
      </c>
      <c r="EH19" s="8" t="s">
        <v>307</v>
      </c>
      <c r="EI19" s="8">
        <v>76345</v>
      </c>
      <c r="EJ19" s="8" t="s">
        <v>307</v>
      </c>
      <c r="EK19" s="8">
        <v>100</v>
      </c>
      <c r="EL19" s="8" t="s">
        <v>308</v>
      </c>
      <c r="EM19" s="8" t="str">
        <f t="shared" si="10"/>
        <v>New Onboard: Carl Quinn</v>
      </c>
      <c r="EN19" s="8" t="s">
        <v>309</v>
      </c>
      <c r="EO19" s="8" t="s">
        <v>310</v>
      </c>
      <c r="EP19" s="8" t="s">
        <v>311</v>
      </c>
      <c r="EQ19" s="8" t="s">
        <v>312</v>
      </c>
      <c r="ER19" s="8" t="s">
        <v>313</v>
      </c>
      <c r="ES19" s="8" t="str">
        <f t="shared" si="11"/>
        <v>Lanceb1</v>
      </c>
      <c r="ET19" s="8" t="str">
        <f t="shared" si="12"/>
        <v>260053020</v>
      </c>
      <c r="EU19" s="8" t="str">
        <f t="shared" si="13"/>
        <v>07/12/1988</v>
      </c>
      <c r="EV19" s="14" t="s">
        <v>314</v>
      </c>
      <c r="EW19" s="14" t="s">
        <v>315</v>
      </c>
      <c r="EX19" s="8" t="s">
        <v>316</v>
      </c>
      <c r="EY19" s="8" t="s">
        <v>317</v>
      </c>
      <c r="EZ19" s="14" t="s">
        <v>318</v>
      </c>
      <c r="FA19" s="8" t="s">
        <v>319</v>
      </c>
      <c r="FB19" s="8" t="s">
        <v>320</v>
      </c>
      <c r="FC19" s="8" t="s">
        <v>321</v>
      </c>
      <c r="FD19" s="14" t="s">
        <v>322</v>
      </c>
      <c r="FE19" s="14" t="s">
        <v>323</v>
      </c>
      <c r="FF19" s="14">
        <v>4000</v>
      </c>
      <c r="FG19" s="14">
        <v>2000</v>
      </c>
      <c r="FH19" s="14">
        <v>10000</v>
      </c>
      <c r="FI19" s="14">
        <v>1000</v>
      </c>
      <c r="FJ19" s="14">
        <v>5000</v>
      </c>
      <c r="FK19" s="14">
        <v>12950</v>
      </c>
      <c r="FL19" s="14" t="s">
        <v>324</v>
      </c>
      <c r="FM19" s="14" t="s">
        <v>325</v>
      </c>
      <c r="FN19" s="14" t="s">
        <v>272</v>
      </c>
      <c r="FO19" s="8" t="s">
        <v>326</v>
      </c>
      <c r="FP19" s="14" t="s">
        <v>327</v>
      </c>
      <c r="FQ19" s="8" t="s">
        <v>328</v>
      </c>
      <c r="FR19" s="14" t="s">
        <v>329</v>
      </c>
      <c r="FS19" s="8" t="s">
        <v>330</v>
      </c>
      <c r="FT19" s="8" t="s">
        <v>235</v>
      </c>
      <c r="FU19" s="20" t="s">
        <v>331</v>
      </c>
      <c r="FV19" s="11" t="s">
        <v>332</v>
      </c>
      <c r="FW19" s="11" t="s">
        <v>553</v>
      </c>
      <c r="FX19" s="10" t="s">
        <v>333</v>
      </c>
      <c r="FY19" s="11" t="s">
        <v>334</v>
      </c>
      <c r="FZ19" s="11" t="s">
        <v>235</v>
      </c>
      <c r="GA19" s="11" t="s">
        <v>335</v>
      </c>
      <c r="GB19" s="10" t="s">
        <v>336</v>
      </c>
      <c r="GC19" s="19" t="s">
        <v>337</v>
      </c>
      <c r="GD19" s="19" t="s">
        <v>338</v>
      </c>
      <c r="GE19" s="11" t="s">
        <v>339</v>
      </c>
      <c r="GF19" s="8" t="s">
        <v>340</v>
      </c>
      <c r="GG19" s="8" t="s">
        <v>341</v>
      </c>
      <c r="GH19" s="14" t="s">
        <v>342</v>
      </c>
      <c r="GI19" s="15" t="s">
        <v>343</v>
      </c>
      <c r="GJ19" s="15" t="s">
        <v>344</v>
      </c>
      <c r="GK19" s="15" t="s">
        <v>345</v>
      </c>
      <c r="GL19" s="21" t="s">
        <v>346</v>
      </c>
      <c r="GM19" s="21" t="s">
        <v>254</v>
      </c>
      <c r="GN19" s="21">
        <v>50</v>
      </c>
      <c r="GO19" s="21">
        <v>1</v>
      </c>
      <c r="GP19" s="21" t="s">
        <v>347</v>
      </c>
      <c r="GQ19" s="21">
        <v>3118</v>
      </c>
      <c r="GR19" s="21" t="s">
        <v>246</v>
      </c>
      <c r="GS19" s="21" t="s">
        <v>348</v>
      </c>
      <c r="GT19" s="21" t="s">
        <v>246</v>
      </c>
      <c r="GU19" s="21" t="s">
        <v>246</v>
      </c>
      <c r="GV19" s="21">
        <v>1</v>
      </c>
      <c r="GW19" s="21">
        <v>3</v>
      </c>
      <c r="GX19" s="21">
        <v>2</v>
      </c>
      <c r="GY19" s="21">
        <v>2</v>
      </c>
      <c r="GZ19" s="21">
        <v>0</v>
      </c>
      <c r="HA19" s="21" t="s">
        <v>323</v>
      </c>
      <c r="HB19" s="21" t="s">
        <v>349</v>
      </c>
      <c r="HC19" s="21" t="s">
        <v>350</v>
      </c>
      <c r="HD19" s="8" t="s">
        <v>351</v>
      </c>
      <c r="HE19" s="8" t="str">
        <f t="shared" si="14"/>
        <v>RNB Bank</v>
      </c>
      <c r="HF19" s="14" t="s">
        <v>352</v>
      </c>
      <c r="HG19" s="8" t="str">
        <f t="shared" si="15"/>
        <v>198475725652</v>
      </c>
      <c r="HH19" s="14" t="s">
        <v>353</v>
      </c>
      <c r="HI19" s="8" t="str">
        <f t="shared" si="16"/>
        <v>216267546</v>
      </c>
      <c r="HJ19" s="8" t="s">
        <v>354</v>
      </c>
      <c r="HK19" s="8" t="str">
        <f t="shared" si="17"/>
        <v>Savings</v>
      </c>
      <c r="HL19" s="14" t="s">
        <v>355</v>
      </c>
      <c r="HM19" s="8" t="str">
        <f t="shared" si="18"/>
        <v>CarlQuinn@lancesoft.com</v>
      </c>
      <c r="HN19" s="8" t="str">
        <f t="shared" si="19"/>
        <v>Lanceb1</v>
      </c>
      <c r="HO19" s="8" t="str">
        <f t="shared" si="20"/>
        <v>260053020</v>
      </c>
      <c r="HP19" s="12" t="s">
        <v>356</v>
      </c>
      <c r="HQ19" s="12" t="s">
        <v>356</v>
      </c>
      <c r="HR19" s="8" t="s">
        <v>357</v>
      </c>
      <c r="HS19" s="8" t="s">
        <v>358</v>
      </c>
      <c r="HT19" s="8" t="s">
        <v>359</v>
      </c>
      <c r="HU19" s="8" t="s">
        <v>359</v>
      </c>
      <c r="HV19" s="14" t="s">
        <v>368</v>
      </c>
      <c r="HW19" s="14" t="s">
        <v>381</v>
      </c>
      <c r="HX19" s="14" t="s">
        <v>370</v>
      </c>
      <c r="HY19" s="14" t="str">
        <f t="shared" si="21"/>
        <v>Weekly</v>
      </c>
      <c r="HZ19" s="14" t="s">
        <v>345</v>
      </c>
      <c r="IA19" s="14" t="str">
        <f t="shared" si="22"/>
        <v>50</v>
      </c>
      <c r="IB19" s="8" t="str">
        <f t="shared" si="23"/>
        <v>Carl Quinn</v>
      </c>
      <c r="IC19" s="8" t="s">
        <v>292</v>
      </c>
    </row>
  </sheetData>
  <hyperlinks>
    <hyperlink ref="BQ1" r:id="rId1" display="Sowmyaak@lancesoft.com" xr:uid="{34A5984B-6C15-40A3-8721-6A1BBD5D5B26}"/>
    <hyperlink ref="BQ2" r:id="rId2" display="Sowmyaak@lancesoft.com" xr:uid="{5F61E58A-C0DF-44FC-919A-A87AFF10DCD5}"/>
    <hyperlink ref="BQ3" r:id="rId3" display="Sowmyaak@lancesoft.com" xr:uid="{3836765A-DBEB-40FC-9A13-BD69B82673AA}"/>
    <hyperlink ref="BQ4" r:id="rId4" display="Sowmyaak@lancesoft.com" xr:uid="{70B15FAF-4351-4821-B9EC-5997E2D53824}"/>
    <hyperlink ref="BQ5" r:id="rId5" display="Sowmyaak@lancesoft.com" xr:uid="{CC2A31E5-8607-47D9-9585-568936E37367}"/>
    <hyperlink ref="BQ6" r:id="rId6" display="Sowmyaak@lancesoft.com" xr:uid="{8C657B16-04B3-4CE7-8A4D-8F4963F46B22}"/>
    <hyperlink ref="BQ7" r:id="rId7" display="Sowmyaak@lancesoft.com" xr:uid="{57463605-B0C0-4AF6-936D-9A75F455624C}"/>
    <hyperlink ref="BQ8" r:id="rId8" display="Sowmyaak@lancesoft.com" xr:uid="{FCE0416F-3830-4A8E-9641-7860DABF3D82}"/>
    <hyperlink ref="BQ9" r:id="rId9" display="Sowmyaak@lancesoft.com" xr:uid="{7EF00DBB-3E36-4E80-B80E-C056FAF0338A}"/>
    <hyperlink ref="BQ10" r:id="rId10" display="Sowmyaak@lancesoft.com" xr:uid="{F3ECCEAA-E8C2-4B2B-99A9-6A0F6A8E7037}"/>
    <hyperlink ref="BQ11" r:id="rId11" display="Sowmyaak@lancesoft.com" xr:uid="{89D91810-1CD2-4866-98E8-A4A8E8288ED8}"/>
    <hyperlink ref="BQ12" r:id="rId12" display="Sowmyaak@lancesoft.com" xr:uid="{80A5EC20-44A3-475E-BF88-00A77461DDC7}"/>
    <hyperlink ref="BQ13" r:id="rId13" display="Sowmyaak@lancesoft.com" xr:uid="{228C1A53-DA70-4A3F-A418-3D76A2A12DBB}"/>
    <hyperlink ref="BQ14" r:id="rId14" display="Sowmyaak@lancesoft.com" xr:uid="{EEBB0557-C616-4B83-B338-6108E0FACF17}"/>
    <hyperlink ref="BQ15" r:id="rId15" display="Sowmyaak@lancesoft.com" xr:uid="{8356DDAB-F6A5-49F4-A459-F17FAB05635D}"/>
    <hyperlink ref="BQ16" r:id="rId16" display="Sowmyaak@lancesoft.com" xr:uid="{17474A35-395F-460A-8DDC-A4B45530BF2B}"/>
    <hyperlink ref="BQ17" r:id="rId17" display="Sowmyaak@lancesoft.com" xr:uid="{19BBE907-9681-4D41-8543-DE7C82BFC3FC}"/>
    <hyperlink ref="BQ18" r:id="rId18" display="Sowmyaak@lancesoft.com" xr:uid="{D90F52CB-2E16-470D-90D3-57D24BE560C8}"/>
    <hyperlink ref="BQ19" r:id="rId19" display="Sowmyaak@lancesoft.com" xr:uid="{8AD681FA-D7A1-440C-862D-B434CBCE1D46}"/>
    <hyperlink ref="W1" r:id="rId20" xr:uid="{7EAC4787-8AED-4E00-99AE-C7D04FC36109}"/>
    <hyperlink ref="W2" r:id="rId21" xr:uid="{662C51FA-FE25-4C19-960F-405EF4D96D72}"/>
    <hyperlink ref="W3" r:id="rId22" xr:uid="{09361A8E-BF26-4C10-956E-783500126CFE}"/>
    <hyperlink ref="W4" r:id="rId23" xr:uid="{076484A0-EDF9-4D5A-B0F2-C6142A1A8322}"/>
    <hyperlink ref="W5" r:id="rId24" xr:uid="{B5959A32-8B9F-4148-B4F2-39B94F7CF21B}"/>
    <hyperlink ref="W6" r:id="rId25" xr:uid="{83872D24-FD6E-4F63-B793-0645B67027CA}"/>
    <hyperlink ref="W7" r:id="rId26" xr:uid="{8568841F-CB53-4562-83EE-8251CA0ECCAD}"/>
    <hyperlink ref="W8" r:id="rId27" xr:uid="{E07B3E55-524F-4F7A-8B5F-57FCA13BF34E}"/>
    <hyperlink ref="W9" r:id="rId28" xr:uid="{1C19C52E-CD12-408B-B6DF-AD6C655BD52D}"/>
    <hyperlink ref="W10" r:id="rId29" xr:uid="{11838C34-8E96-4928-8147-4730C298B164}"/>
    <hyperlink ref="W11" r:id="rId30" xr:uid="{E2DDC732-EA10-41CC-8AFC-F0A6ADF0FC2B}"/>
    <hyperlink ref="W12" r:id="rId31" xr:uid="{F9A2A62C-F331-43ED-895B-EAED3BFE201E}"/>
    <hyperlink ref="W13" r:id="rId32" xr:uid="{D36AE01F-856F-4ED3-A962-29DDE6144AB8}"/>
    <hyperlink ref="W14" r:id="rId33" xr:uid="{68159761-A338-4D3F-B0ED-1C47BC9411F7}"/>
    <hyperlink ref="W15" r:id="rId34" xr:uid="{893CF2DA-CD08-49E6-90DC-0392624BE684}"/>
    <hyperlink ref="W16" r:id="rId35" xr:uid="{A66CBE8D-6628-4647-8882-1D0571509EB3}"/>
    <hyperlink ref="W17" r:id="rId36" xr:uid="{59407F2D-6C30-4BC3-B15F-30AA2A4A0849}"/>
    <hyperlink ref="W18" r:id="rId37" xr:uid="{5FA9D5FD-2733-48C7-88A3-77147125ABFA}"/>
    <hyperlink ref="W19" r:id="rId38" xr:uid="{408E7253-A158-4EF2-90FF-954E4A94C63A}"/>
    <hyperlink ref="L1" r:id="rId39" xr:uid="{CB1A123E-5A3A-4DDD-BDC2-098CC7554F83}"/>
    <hyperlink ref="L2" r:id="rId40" xr:uid="{E5C62D7F-BEB7-4D9F-B550-3E0C93AEC8F9}"/>
    <hyperlink ref="L3" r:id="rId41" xr:uid="{C6DDF1CD-D51B-4763-978C-64809162AFE0}"/>
    <hyperlink ref="L4" r:id="rId42" xr:uid="{53DDEEEC-DCE8-4D74-9AF6-A9320AA0C859}"/>
    <hyperlink ref="L5" r:id="rId43" xr:uid="{36A0DB57-2533-43E6-9BE7-B474E0FE98F7}"/>
    <hyperlink ref="L6" r:id="rId44" xr:uid="{243C53CD-4AD4-4864-AFA4-5FCFB2E543D2}"/>
    <hyperlink ref="L7" r:id="rId45" xr:uid="{E8CEE15E-415D-48DD-977B-16EDC411AE8E}"/>
    <hyperlink ref="L8" r:id="rId46" xr:uid="{6E452461-DFF3-4A2E-AF86-C585D7BB158C}"/>
    <hyperlink ref="L9" r:id="rId47" xr:uid="{1BAADCD5-A4BE-4282-8FA5-7825F9C32202}"/>
    <hyperlink ref="L10" r:id="rId48" xr:uid="{5FBC4B15-CC3A-4C7B-BDA7-19AE7A2826FD}"/>
    <hyperlink ref="L11" r:id="rId49" xr:uid="{06087368-C0EB-49FC-8FA9-AB0F547FB660}"/>
    <hyperlink ref="L12" r:id="rId50" xr:uid="{51914C25-97E6-4D4C-B8D4-CDB902F35AA4}"/>
    <hyperlink ref="L13" r:id="rId51" xr:uid="{04050C6D-01E5-4EAE-B968-70AE797E9CA5}"/>
    <hyperlink ref="L14" r:id="rId52" xr:uid="{96528680-FB03-4696-8FCD-C93E36F7DFED}"/>
    <hyperlink ref="L15" r:id="rId53" xr:uid="{E9FCE608-09E1-4056-BC75-A6384F7DD374}"/>
    <hyperlink ref="L16" r:id="rId54" xr:uid="{60BA6643-707B-4EB5-B981-E46CF908E5BF}"/>
    <hyperlink ref="L17" r:id="rId55" xr:uid="{2D72CCBD-BE2F-4F48-9466-FE5BA75C41A2}"/>
    <hyperlink ref="L18" r:id="rId56" xr:uid="{3E448DB6-A869-4A8B-8683-919A2D9853DB}"/>
    <hyperlink ref="L19" r:id="rId57" xr:uid="{E230DA31-0FA1-4C27-B597-453CF909DF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Bindhu</dc:creator>
  <cp:lastModifiedBy>Bindu T</cp:lastModifiedBy>
  <dcterms:created xsi:type="dcterms:W3CDTF">2023-07-11T05:47:17Z</dcterms:created>
  <dcterms:modified xsi:type="dcterms:W3CDTF">2023-09-20T03:41:59Z</dcterms:modified>
</cp:coreProperties>
</file>