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Excel\"/>
    </mc:Choice>
  </mc:AlternateContent>
  <xr:revisionPtr revIDLastSave="0" documentId="13_ncr:1_{9EF77A2D-29D5-4B98-A202-9F8931497769}" xr6:coauthVersionLast="47" xr6:coauthVersionMax="47" xr10:uidLastSave="{00000000-0000-0000-0000-000000000000}"/>
  <bookViews>
    <workbookView xWindow="30" yWindow="30" windowWidth="20460" windowHeight="10770" xr2:uid="{3880DADF-02FE-479F-9283-AB39A4D8EB45}"/>
  </bookViews>
  <sheets>
    <sheet name="TestCase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2" i="2" l="1"/>
  <c r="DQ2" i="2"/>
  <c r="DT2" i="2"/>
  <c r="GA2" i="2"/>
  <c r="EC2" i="2"/>
  <c r="BJ2" i="2"/>
  <c r="FV2" i="2" s="1"/>
  <c r="BC2" i="2"/>
  <c r="CJ2" i="2"/>
  <c r="EK2" i="2"/>
  <c r="EJ2" i="2"/>
  <c r="FX2" i="2"/>
  <c r="FT2" i="2"/>
  <c r="FR2" i="2"/>
  <c r="FP2" i="2"/>
  <c r="FN2" i="2"/>
  <c r="ET2" i="2"/>
  <c r="EI2" i="2"/>
  <c r="FW2" i="2" s="1"/>
  <c r="CB2" i="2"/>
</calcChain>
</file>

<file path=xl/sharedStrings.xml><?xml version="1.0" encoding="utf-8"?>
<sst xmlns="http://schemas.openxmlformats.org/spreadsheetml/2006/main" count="349" uniqueCount="320">
  <si>
    <t>Texas</t>
  </si>
  <si>
    <t>United States</t>
  </si>
  <si>
    <t>D.C</t>
  </si>
  <si>
    <t>Active</t>
  </si>
  <si>
    <t>Invoiceable</t>
  </si>
  <si>
    <t>Monthly</t>
  </si>
  <si>
    <t>Email</t>
  </si>
  <si>
    <t>Accounts Payable</t>
  </si>
  <si>
    <t>testing@lancesoft.com</t>
  </si>
  <si>
    <t>Prepaid</t>
  </si>
  <si>
    <t>Assignedby</t>
  </si>
  <si>
    <t>Bindhu Thoti Reddy</t>
  </si>
  <si>
    <t>RequirementType</t>
  </si>
  <si>
    <t>Reqcategory</t>
  </si>
  <si>
    <t>ReqSubcategory</t>
  </si>
  <si>
    <t>RequirementTitle</t>
  </si>
  <si>
    <t>Subenddate</t>
  </si>
  <si>
    <t>Eststartdate</t>
  </si>
  <si>
    <t>BillRateType</t>
  </si>
  <si>
    <t>BillrateFrom</t>
  </si>
  <si>
    <t>PayRateType</t>
  </si>
  <si>
    <t>PayRateFrom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</si>
  <si>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</si>
  <si>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</si>
  <si>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</si>
  <si>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</si>
  <si>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</si>
  <si>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</si>
  <si>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</si>
  <si>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</si>
  <si>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</si>
  <si>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</si>
  <si>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Hourly</t>
  </si>
  <si>
    <t>Office Address</t>
  </si>
  <si>
    <t>#354</t>
  </si>
  <si>
    <t>washington</t>
  </si>
  <si>
    <t>Florida</t>
  </si>
  <si>
    <t>skills</t>
  </si>
  <si>
    <t>Firstname</t>
  </si>
  <si>
    <t>Lastname</t>
  </si>
  <si>
    <t>MobileNum</t>
  </si>
  <si>
    <t>address</t>
  </si>
  <si>
    <t>CityName</t>
  </si>
  <si>
    <t>stateName</t>
  </si>
  <si>
    <t>Pincode</t>
  </si>
  <si>
    <t>Countryname</t>
  </si>
  <si>
    <t>ResumeText</t>
  </si>
  <si>
    <t>New Jersey</t>
  </si>
  <si>
    <t>Resume</t>
  </si>
  <si>
    <t>SubmittedBillRate</t>
  </si>
  <si>
    <t>NegotiatedPayRate</t>
  </si>
  <si>
    <t>ConversationTopic</t>
  </si>
  <si>
    <t>Notes</t>
  </si>
  <si>
    <t>Called in Available</t>
  </si>
  <si>
    <t>Available</t>
  </si>
  <si>
    <t>StatusChangeTo</t>
  </si>
  <si>
    <t>Offer Requested</t>
  </si>
  <si>
    <t>StatusChangeTo1</t>
  </si>
  <si>
    <t>Facility</t>
  </si>
  <si>
    <t>facilitydropdown</t>
  </si>
  <si>
    <t>SubmissionDate</t>
  </si>
  <si>
    <t>OfferReceivedOn</t>
  </si>
  <si>
    <t>Recruiter</t>
  </si>
  <si>
    <t>TeamLead</t>
  </si>
  <si>
    <t>PerdiemType</t>
  </si>
  <si>
    <t>Perdiem</t>
  </si>
  <si>
    <t>mobileNO</t>
  </si>
  <si>
    <t>ExceptionNotes</t>
  </si>
  <si>
    <t>Offer Accepted</t>
  </si>
  <si>
    <t>Technology</t>
  </si>
  <si>
    <t>Aditi Parihar</t>
  </si>
  <si>
    <t>Guru M H</t>
  </si>
  <si>
    <t>Weekly</t>
  </si>
  <si>
    <t>Test</t>
  </si>
  <si>
    <t>BillrateTo</t>
  </si>
  <si>
    <t>PayRateTo</t>
  </si>
  <si>
    <t>7</t>
  </si>
  <si>
    <t>100</t>
  </si>
  <si>
    <t>150</t>
  </si>
  <si>
    <t>60</t>
  </si>
  <si>
    <t>130</t>
  </si>
  <si>
    <t>SSN</t>
  </si>
  <si>
    <t>DOB</t>
  </si>
  <si>
    <t>OBJobClassification</t>
  </si>
  <si>
    <t>payrollclassification</t>
  </si>
  <si>
    <t>emptype</t>
  </si>
  <si>
    <t>PayrollCode</t>
  </si>
  <si>
    <t>BenefitEligibilityclass</t>
  </si>
  <si>
    <t>PoReference</t>
  </si>
  <si>
    <t>startDate</t>
  </si>
  <si>
    <t>ScheduledEnddate</t>
  </si>
  <si>
    <t>Holbillrate</t>
  </si>
  <si>
    <t>HolpayRate</t>
  </si>
  <si>
    <t>OBBillrate</t>
  </si>
  <si>
    <t>DTBillrate</t>
  </si>
  <si>
    <t>JoiningBonus</t>
  </si>
  <si>
    <t>Joiningdropdown</t>
  </si>
  <si>
    <t>PerDiemDropdown</t>
  </si>
  <si>
    <t>perdiem</t>
  </si>
  <si>
    <t>BillingCt</t>
  </si>
  <si>
    <t>Clientpayterm</t>
  </si>
  <si>
    <t>VisaType</t>
  </si>
  <si>
    <t>onboardingowner</t>
  </si>
  <si>
    <t>External - Billable</t>
  </si>
  <si>
    <t>W2 - Salaried</t>
  </si>
  <si>
    <t>CLASS A-SALARY-26</t>
  </si>
  <si>
    <t>23456</t>
  </si>
  <si>
    <t>1st Paycheck</t>
  </si>
  <si>
    <t>Due on Receipt</t>
  </si>
  <si>
    <t>Green Card</t>
  </si>
  <si>
    <t>SearchByWord1</t>
  </si>
  <si>
    <t>Task</t>
  </si>
  <si>
    <t>TaskTo2</t>
  </si>
  <si>
    <t>OB Verify Group</t>
  </si>
  <si>
    <t>OB Approval Group</t>
  </si>
  <si>
    <t>category</t>
  </si>
  <si>
    <t>Onboarding</t>
  </si>
  <si>
    <t>NewPassword</t>
  </si>
  <si>
    <t>ConfirmPassword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</si>
  <si>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</si>
  <si>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</si>
  <si>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</si>
  <si>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</si>
  <si>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</si>
  <si>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</si>
  <si>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</si>
  <si>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</si>
  <si>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</si>
  <si>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</si>
  <si>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</si>
  <si>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</si>
  <si>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</si>
  <si>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</si>
  <si>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</si>
  <si>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</si>
  <si>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</si>
  <si>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</si>
  <si>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EsignEmail</t>
  </si>
  <si>
    <t>EsignNewPassword</t>
  </si>
  <si>
    <t>EsignSSN</t>
  </si>
  <si>
    <t>Lanceb1</t>
  </si>
  <si>
    <t>Single</t>
  </si>
  <si>
    <t>Amrutha</t>
  </si>
  <si>
    <t>L</t>
  </si>
  <si>
    <t>Mother</t>
  </si>
  <si>
    <t>Male</t>
  </si>
  <si>
    <t>Asian American</t>
  </si>
  <si>
    <t>No</t>
  </si>
  <si>
    <t>1</t>
  </si>
  <si>
    <t>RNB Bank</t>
  </si>
  <si>
    <t>198475725652</t>
  </si>
  <si>
    <t>216267546</t>
  </si>
  <si>
    <t>Savings</t>
  </si>
  <si>
    <t>200</t>
  </si>
  <si>
    <t>TaskTo</t>
  </si>
  <si>
    <t>TaskTo1</t>
  </si>
  <si>
    <t>US HR Group</t>
  </si>
  <si>
    <t>Payroll Group</t>
  </si>
  <si>
    <t>TestCase_ID</t>
  </si>
  <si>
    <t>BillingFirstName</t>
  </si>
  <si>
    <t>BillingLastName</t>
  </si>
  <si>
    <t>Clientname</t>
  </si>
  <si>
    <t>Clientadd</t>
  </si>
  <si>
    <t>Clientstate</t>
  </si>
  <si>
    <t>Clientstatus</t>
  </si>
  <si>
    <t>ClientTimesheet</t>
  </si>
  <si>
    <t>Clientpaymentterms</t>
  </si>
  <si>
    <t>ClientCity</t>
  </si>
  <si>
    <t>ClientCountry</t>
  </si>
  <si>
    <t>ClientzipCode</t>
  </si>
  <si>
    <t>Clientinvoicemethod</t>
  </si>
  <si>
    <t>Clientinvoicefreq</t>
  </si>
  <si>
    <t>ClientinvoiceflagType</t>
  </si>
  <si>
    <t>ClientinvoiceEMail</t>
  </si>
  <si>
    <t>ClientinvoiceAttention</t>
  </si>
  <si>
    <t>UserName</t>
  </si>
  <si>
    <t>Password</t>
  </si>
  <si>
    <t>Bindhu@T1</t>
  </si>
  <si>
    <t>Bindhu.tr@lancesoft.com</t>
  </si>
  <si>
    <t>MandatorySkills</t>
  </si>
  <si>
    <t>url</t>
  </si>
  <si>
    <t>https://uat.acretix.net/lancesoft</t>
  </si>
  <si>
    <t>confirmSSN</t>
  </si>
  <si>
    <t>vm_DOB</t>
  </si>
  <si>
    <t>07/12/1988</t>
  </si>
  <si>
    <t>f</t>
  </si>
  <si>
    <t>Alex</t>
  </si>
  <si>
    <t>2199476676</t>
  </si>
  <si>
    <t>SalesManagerName</t>
  </si>
  <si>
    <t>DurInYears</t>
  </si>
  <si>
    <t>DurInMonths</t>
  </si>
  <si>
    <t>DurIndays</t>
  </si>
  <si>
    <t>15</t>
  </si>
  <si>
    <t>2</t>
  </si>
  <si>
    <t>Payroll</t>
  </si>
  <si>
    <t>ClientReqNo</t>
  </si>
  <si>
    <t>Test1</t>
  </si>
  <si>
    <t>Computers</t>
  </si>
  <si>
    <t>Abhishek Jain</t>
  </si>
  <si>
    <t>Experience</t>
  </si>
  <si>
    <t>&lt; 3 Years</t>
  </si>
  <si>
    <t>12/12/2024</t>
  </si>
  <si>
    <t>Enddate</t>
  </si>
  <si>
    <t>K</t>
  </si>
  <si>
    <t>Diane Santiago</t>
  </si>
  <si>
    <t>Albert Rushton</t>
  </si>
  <si>
    <t>Salesmanager</t>
  </si>
  <si>
    <t>Accountmanager</t>
  </si>
  <si>
    <t>RajKumar Singh</t>
  </si>
  <si>
    <t>Krishna Tiwari</t>
  </si>
  <si>
    <t>BackGroundStatus</t>
  </si>
  <si>
    <t>DrugStatus</t>
  </si>
  <si>
    <t>Pass</t>
  </si>
  <si>
    <t>#36</t>
  </si>
  <si>
    <t>Engineering</t>
  </si>
  <si>
    <t>Logistics</t>
  </si>
  <si>
    <t>Data analyst</t>
  </si>
  <si>
    <t>120</t>
  </si>
  <si>
    <t>CBusinessType</t>
  </si>
  <si>
    <t>CBusinessType1</t>
  </si>
  <si>
    <t>Regular/Temp</t>
  </si>
  <si>
    <t>ClientTimesheetType</t>
  </si>
  <si>
    <t>Monday to Sunday</t>
  </si>
  <si>
    <t>Manual Entry</t>
  </si>
  <si>
    <t>solutions Ltd</t>
  </si>
  <si>
    <t>ClientPanCard</t>
  </si>
  <si>
    <t>Website</t>
  </si>
  <si>
    <t>ClientTSFreq</t>
  </si>
  <si>
    <t>EIEHF564L</t>
  </si>
  <si>
    <t>#1505</t>
  </si>
  <si>
    <t>www.client.com</t>
  </si>
  <si>
    <t>Payrollee</t>
  </si>
  <si>
    <t>FirstName</t>
  </si>
  <si>
    <t>LastName</t>
  </si>
  <si>
    <t>Hiringmanager</t>
  </si>
  <si>
    <t>Aamir</t>
  </si>
  <si>
    <t>Aamir K</t>
  </si>
  <si>
    <t>03/04/2023</t>
  </si>
  <si>
    <t>Achal Datre</t>
  </si>
  <si>
    <t>02/10/2023</t>
  </si>
  <si>
    <t>Syst Software Analyst Sr</t>
  </si>
  <si>
    <t>Information Technology</t>
  </si>
  <si>
    <t>Resumesource</t>
  </si>
  <si>
    <t>Education</t>
  </si>
  <si>
    <t>TotalExp</t>
  </si>
  <si>
    <t>JobDiva</t>
  </si>
  <si>
    <t>Bachelors</t>
  </si>
  <si>
    <t>&lt; 4 Years</t>
  </si>
  <si>
    <t>Otpr</t>
  </si>
  <si>
    <t>Holidaypr</t>
  </si>
  <si>
    <t>80</t>
  </si>
  <si>
    <t>90</t>
  </si>
  <si>
    <t>TatoPR</t>
  </si>
  <si>
    <t>W2-5EE(Bi-Weekly)</t>
  </si>
  <si>
    <t>Invoicefreq</t>
  </si>
  <si>
    <t>TSFreq</t>
  </si>
  <si>
    <t>Bi-Weekly</t>
  </si>
  <si>
    <t>TSTemp</t>
  </si>
  <si>
    <t>Shifts</t>
  </si>
  <si>
    <t>4</t>
  </si>
  <si>
    <t>VMSRef</t>
  </si>
  <si>
    <t>RepicientName</t>
  </si>
  <si>
    <t>split</t>
  </si>
  <si>
    <t>LocBranch</t>
  </si>
  <si>
    <t>01-Corporate Office</t>
  </si>
  <si>
    <t>EEOcategory</t>
  </si>
  <si>
    <t>Professionals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</si>
  <si>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</si>
  <si>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</si>
  <si>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</si>
  <si>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</si>
  <si>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</si>
  <si>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</si>
  <si>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</si>
  <si>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</si>
  <si>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</si>
  <si>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</si>
  <si>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SRIT</t>
  </si>
  <si>
    <t>Jawaharlal Nehru University</t>
  </si>
  <si>
    <t>June</t>
  </si>
  <si>
    <t>2012</t>
  </si>
  <si>
    <t>August</t>
  </si>
  <si>
    <t>2016</t>
  </si>
  <si>
    <t>Atp</t>
  </si>
  <si>
    <t>Arizona</t>
  </si>
  <si>
    <t>DocumentTitle</t>
  </si>
  <si>
    <t>1. U.S. Passport or U.S. Passport Card</t>
  </si>
  <si>
    <t>IssuedBy</t>
  </si>
  <si>
    <t>U.S. Department</t>
  </si>
  <si>
    <t>DocNo</t>
  </si>
  <si>
    <t>65498712345</t>
  </si>
  <si>
    <t>ExpDate</t>
  </si>
  <si>
    <t>VmAmount</t>
  </si>
  <si>
    <t>6</t>
  </si>
  <si>
    <t>3009232001</t>
  </si>
  <si>
    <t>295053001</t>
  </si>
  <si>
    <t>02/08/2023</t>
  </si>
  <si>
    <t>05/15/2024</t>
  </si>
  <si>
    <t>03/13/2023</t>
  </si>
  <si>
    <t>02/15/2024</t>
  </si>
  <si>
    <t>PRType</t>
  </si>
  <si>
    <t>BRType</t>
  </si>
  <si>
    <t>Fixed (Weekly)</t>
  </si>
  <si>
    <t>workerscomp</t>
  </si>
  <si>
    <t>Alaska</t>
  </si>
  <si>
    <t>SWTotal</t>
  </si>
  <si>
    <t>SWAddAmt</t>
  </si>
  <si>
    <t>EmpName</t>
  </si>
  <si>
    <t>ExpectedHrs</t>
  </si>
  <si>
    <t>GuaranteedHrs</t>
  </si>
  <si>
    <t>40</t>
  </si>
  <si>
    <t>35</t>
  </si>
  <si>
    <t>StndHrs</t>
  </si>
  <si>
    <t>Fiona</t>
  </si>
  <si>
    <t>Mills</t>
  </si>
  <si>
    <t>Salary(Weekly)</t>
  </si>
  <si>
    <t>110</t>
  </si>
  <si>
    <t>TatoBR</t>
  </si>
  <si>
    <t>06/11/2025</t>
  </si>
  <si>
    <t>24645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</si>
</sst>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wmyaak@lancesoft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mailto:testing@lanc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68DC-194C-49C6-B30A-9C3AE7945A0E}">
  <dimension ref="A1:GD6"/>
  <sheetViews>
    <sheetView tabSelected="1" topLeftCell="V1" workbookViewId="0">
      <selection activeCell="W4" sqref="W4"/>
    </sheetView>
  </sheetViews>
  <sheetFormatPr defaultRowHeight="15" x14ac:dyDescent="0.25"/>
  <cols>
    <col min="1" max="1" width="11.7109375" style="12" bestFit="1" customWidth="1"/>
    <col min="2" max="2" width="30.5703125" style="12" bestFit="1" customWidth="1"/>
    <col min="3" max="3" width="24" style="12" bestFit="1" customWidth="1"/>
    <col min="4" max="4" width="11.140625" style="12" bestFit="1" customWidth="1"/>
    <col min="5" max="5" width="12.28515625" style="12" bestFit="1" customWidth="1"/>
    <col min="6" max="6" width="13.7109375" style="12" bestFit="1" customWidth="1"/>
    <col min="7" max="7" width="9.5703125" style="12" bestFit="1" customWidth="1"/>
    <col min="8" max="8" width="9.7109375" style="12" bestFit="1" customWidth="1"/>
    <col min="9" max="9" width="13.42578125" style="12" bestFit="1" customWidth="1"/>
    <col min="10" max="10" width="10.7109375" style="12" bestFit="1" customWidth="1"/>
    <col min="11" max="11" width="13.5703125" style="12" bestFit="1" customWidth="1"/>
    <col min="12" max="12" width="15.7109375" style="12" bestFit="1" customWidth="1"/>
    <col min="13" max="13" width="11.5703125" style="12" bestFit="1" customWidth="1"/>
    <col min="14" max="14" width="12.28515625" style="12" bestFit="1" customWidth="1"/>
    <col min="15" max="15" width="17.5703125" style="12" bestFit="1" customWidth="1"/>
    <col min="16" max="16" width="20.28515625" style="12" bestFit="1" customWidth="1"/>
    <col min="17" max="17" width="16" style="12" bestFit="1" customWidth="1"/>
    <col min="18" max="18" width="14.28515625" style="12" bestFit="1" customWidth="1"/>
    <col min="19" max="19" width="20.5703125" style="12" bestFit="1" customWidth="1"/>
    <col min="20" max="20" width="16.5703125" style="12" bestFit="1" customWidth="1"/>
    <col min="21" max="21" width="20" style="12" bestFit="1" customWidth="1"/>
    <col min="22" max="22" width="21.7109375" style="12" bestFit="1" customWidth="1"/>
    <col min="23" max="23" width="21.85546875" style="12" bestFit="1" customWidth="1"/>
    <col min="24" max="24" width="19.5703125" style="12" bestFit="1" customWidth="1"/>
    <col min="25" max="25" width="14.28515625" style="12" bestFit="1" customWidth="1"/>
    <col min="26" max="26" width="15.28515625" style="12" bestFit="1" customWidth="1"/>
    <col min="27" max="27" width="18.5703125" style="12" bestFit="1" customWidth="1"/>
    <col min="28" max="28" width="17.28515625" style="12" bestFit="1" customWidth="1"/>
    <col min="29" max="29" width="22.5703125" style="12" bestFit="1" customWidth="1"/>
    <col min="30" max="30" width="15.42578125" style="12" bestFit="1" customWidth="1"/>
    <col min="31" max="31" width="12.28515625" style="12" bestFit="1" customWidth="1"/>
    <col min="32" max="32" width="22.5703125" style="12" bestFit="1" customWidth="1"/>
    <col min="33" max="33" width="10.85546875" style="12" bestFit="1" customWidth="1"/>
    <col min="34" max="35" width="11.7109375" style="12" bestFit="1" customWidth="1"/>
    <col min="36" max="36" width="12.7109375" style="12" bestFit="1" customWidth="1"/>
    <col min="37" max="37" width="9.85546875" style="12" bestFit="1" customWidth="1"/>
    <col min="38" max="38" width="10.140625" style="12" bestFit="1" customWidth="1"/>
    <col min="39" max="39" width="9.7109375" style="12" bestFit="1" customWidth="1"/>
    <col min="40" max="40" width="14.140625" style="12" bestFit="1" customWidth="1"/>
    <col min="41" max="41" width="11.5703125" style="12" bestFit="1" customWidth="1"/>
    <col min="42" max="42" width="12.140625" style="12" bestFit="1" customWidth="1"/>
    <col min="43" max="43" width="12" style="12" bestFit="1" customWidth="1"/>
    <col min="44" max="44" width="9.5703125" style="12" bestFit="1" customWidth="1"/>
    <col min="45" max="45" width="12.42578125" style="12" bestFit="1" customWidth="1"/>
    <col min="46" max="46" width="12.7109375" style="12" bestFit="1" customWidth="1"/>
    <col min="47" max="47" width="10.28515625" style="12" bestFit="1" customWidth="1"/>
    <col min="48" max="49" width="14.140625" style="12" bestFit="1" customWidth="1"/>
    <col min="50" max="50" width="5" style="12" bestFit="1" customWidth="1"/>
    <col min="51" max="51" width="11.28515625" style="12" bestFit="1" customWidth="1"/>
    <col min="52" max="52" width="12.85546875" style="12" bestFit="1" customWidth="1"/>
    <col min="53" max="53" width="7.140625" style="12" bestFit="1" customWidth="1"/>
    <col min="54" max="54" width="8" style="12" bestFit="1" customWidth="1"/>
    <col min="55" max="55" width="14.140625" style="12" bestFit="1" customWidth="1"/>
    <col min="56" max="56" width="19" style="12" bestFit="1" customWidth="1"/>
    <col min="57" max="57" width="18.85546875" style="12" bestFit="1" customWidth="1"/>
    <col min="58" max="58" width="14.5703125" style="12" bestFit="1" customWidth="1"/>
    <col min="59" max="59" width="15.42578125" style="12" bestFit="1" customWidth="1"/>
    <col min="60" max="60" width="9.85546875" style="12" bestFit="1" customWidth="1"/>
    <col min="61" max="61" width="9.42578125" style="12" bestFit="1" customWidth="1"/>
    <col min="62" max="62" width="24.85546875" style="12" bestFit="1" customWidth="1"/>
    <col min="63" max="63" width="11.7109375" style="12" bestFit="1" customWidth="1"/>
    <col min="64" max="64" width="7.85546875" style="12" bestFit="1" customWidth="1"/>
    <col min="65" max="65" width="9.7109375" style="12" bestFit="1" customWidth="1"/>
    <col min="66" max="66" width="11.140625" style="12" bestFit="1" customWidth="1"/>
    <col min="67" max="67" width="8.140625" style="12" bestFit="1" customWidth="1"/>
    <col min="68" max="68" width="13.140625" style="12" bestFit="1" customWidth="1"/>
    <col min="69" max="69" width="14.140625" style="12" bestFit="1" customWidth="1"/>
    <col min="70" max="70" width="9.7109375" style="12" bestFit="1" customWidth="1"/>
    <col min="71" max="71" width="8.5703125" style="12" bestFit="1" customWidth="1"/>
    <col min="72" max="72" width="12" style="12" bestFit="1" customWidth="1"/>
    <col min="73" max="73" width="17.42578125" style="12" bestFit="1" customWidth="1"/>
    <col min="74" max="74" width="18.42578125" style="12" bestFit="1" customWidth="1"/>
    <col min="75" max="75" width="17.7109375" style="12" bestFit="1" customWidth="1"/>
    <col min="76" max="76" width="9.28515625" style="12" bestFit="1" customWidth="1"/>
    <col min="77" max="77" width="15.85546875" style="12" bestFit="1" customWidth="1"/>
    <col min="78" max="78" width="16.28515625" style="12" bestFit="1" customWidth="1"/>
    <col min="79" max="79" width="11.140625" style="12" bestFit="1" customWidth="1"/>
    <col min="80" max="80" width="16.28515625" style="12" bestFit="1" customWidth="1"/>
    <col min="81" max="81" width="15.42578125" style="12" bestFit="1" customWidth="1"/>
    <col min="82" max="82" width="16.5703125" style="12" bestFit="1" customWidth="1"/>
    <col min="83" max="83" width="10.7109375" style="12" bestFit="1" customWidth="1"/>
    <col min="84" max="84" width="12" style="12" bestFit="1" customWidth="1"/>
    <col min="85" max="85" width="10" style="12" bestFit="1" customWidth="1"/>
    <col min="86" max="86" width="12.85546875" style="12" bestFit="1" customWidth="1"/>
    <col min="87" max="87" width="8.5703125" style="12" bestFit="1" customWidth="1"/>
    <col min="88" max="88" width="11" style="12" bestFit="1" customWidth="1"/>
    <col min="89" max="89" width="5" style="12" bestFit="1" customWidth="1"/>
    <col min="90" max="90" width="9.5703125" style="12" bestFit="1" customWidth="1"/>
    <col min="91" max="91" width="7.140625" style="12" bestFit="1" customWidth="1"/>
    <col min="92" max="92" width="15.140625" style="12" bestFit="1" customWidth="1"/>
    <col min="93" max="93" width="10" style="12" bestFit="1" customWidth="1"/>
    <col min="94" max="94" width="10.7109375" style="12" bestFit="1" customWidth="1"/>
    <col min="95" max="95" width="18.5703125" style="12" bestFit="1" customWidth="1"/>
    <col min="96" max="96" width="18.85546875" style="12" bestFit="1" customWidth="1"/>
    <col min="97" max="97" width="12.85546875" style="12" bestFit="1" customWidth="1"/>
    <col min="98" max="98" width="12.5703125" style="12" bestFit="1" customWidth="1"/>
    <col min="99" max="99" width="18.42578125" style="12" bestFit="1" customWidth="1"/>
    <col min="100" max="100" width="20.28515625" style="12" bestFit="1" customWidth="1"/>
    <col min="101" max="101" width="12.42578125" style="12" bestFit="1" customWidth="1"/>
    <col min="102" max="102" width="10.7109375" style="12" bestFit="1" customWidth="1"/>
    <col min="103" max="103" width="17.85546875" style="12" bestFit="1" customWidth="1"/>
    <col min="104" max="104" width="11.140625" style="12" bestFit="1" customWidth="1"/>
    <col min="105" max="105" width="10.140625" style="12" bestFit="1" customWidth="1"/>
    <col min="106" max="106" width="17.5703125" style="12" bestFit="1" customWidth="1"/>
    <col min="107" max="107" width="6" style="12" bestFit="1" customWidth="1"/>
    <col min="108" max="109" width="14.5703125" style="12" bestFit="1" customWidth="1"/>
    <col min="110" max="110" width="10.42578125" style="12" bestFit="1" customWidth="1"/>
    <col min="111" max="111" width="11.140625" style="12" bestFit="1" customWidth="1"/>
    <col min="112" max="112" width="10" style="12" bestFit="1" customWidth="1"/>
    <col min="113" max="113" width="9.7109375" style="12" bestFit="1" customWidth="1"/>
    <col min="114" max="114" width="7.140625" style="12" bestFit="1" customWidth="1"/>
    <col min="115" max="115" width="12.7109375" style="12" bestFit="1" customWidth="1"/>
    <col min="116" max="116" width="16.5703125" style="12" bestFit="1" customWidth="1"/>
    <col min="117" max="117" width="12" style="12" bestFit="1" customWidth="1"/>
    <col min="118" max="118" width="14.5703125" style="12" bestFit="1" customWidth="1"/>
    <col min="119" max="119" width="7.85546875" style="12" bestFit="1" customWidth="1"/>
    <col min="120" max="120" width="18.28515625" style="12" bestFit="1" customWidth="1"/>
    <col min="121" max="121" width="8.5703125" style="12" bestFit="1" customWidth="1"/>
    <col min="122" max="122" width="15.85546875" style="12" bestFit="1" customWidth="1"/>
    <col min="123" max="123" width="15.42578125" style="12" bestFit="1" customWidth="1"/>
    <col min="124" max="124" width="8.42578125" style="12" bestFit="1" customWidth="1"/>
    <col min="125" max="125" width="13.140625" style="12" bestFit="1" customWidth="1"/>
    <col min="126" max="126" width="14.5703125" style="12" bestFit="1" customWidth="1"/>
    <col min="127" max="127" width="10.85546875" style="12" bestFit="1" customWidth="1"/>
    <col min="128" max="128" width="17" style="12" bestFit="1" customWidth="1"/>
    <col min="129" max="129" width="8.140625" style="12" bestFit="1" customWidth="1"/>
    <col min="130" max="130" width="14.85546875" style="12" bestFit="1" customWidth="1"/>
    <col min="131" max="131" width="4.85546875" style="12" bestFit="1" customWidth="1"/>
    <col min="132" max="132" width="18.7109375" style="12" bestFit="1" customWidth="1"/>
    <col min="133" max="133" width="24.28515625" style="12" bestFit="1" customWidth="1"/>
    <col min="134" max="134" width="15.42578125" style="12" bestFit="1" customWidth="1"/>
    <col min="135" max="135" width="12.85546875" style="12" bestFit="1" customWidth="1"/>
    <col min="136" max="136" width="11.42578125" style="12" bestFit="1" customWidth="1"/>
    <col min="137" max="137" width="12.85546875" style="12" bestFit="1" customWidth="1"/>
    <col min="138" max="138" width="13.7109375" style="12" bestFit="1" customWidth="1"/>
    <col min="139" max="139" width="16.7109375" style="12" bestFit="1" customWidth="1"/>
    <col min="140" max="140" width="11.28515625" style="12" bestFit="1" customWidth="1"/>
    <col min="141" max="141" width="10.7109375" style="12" bestFit="1" customWidth="1"/>
    <col min="142" max="142" width="12.7109375" style="12" bestFit="1" customWidth="1"/>
    <col min="143" max="143" width="8.7109375" style="12" bestFit="1" customWidth="1"/>
    <col min="144" max="144" width="7.140625" style="12" bestFit="1" customWidth="1"/>
    <col min="145" max="145" width="12.140625" style="12" bestFit="1" customWidth="1"/>
    <col min="146" max="146" width="14.7109375" style="12" bestFit="1" customWidth="1"/>
    <col min="147" max="147" width="7.28515625" style="12" bestFit="1" customWidth="1"/>
    <col min="148" max="148" width="14.85546875" style="12" bestFit="1" customWidth="1"/>
    <col min="149" max="149" width="13.5703125" style="12" bestFit="1" customWidth="1"/>
    <col min="150" max="150" width="15.85546875" style="12" bestFit="1" customWidth="1"/>
    <col min="151" max="151" width="13.7109375" style="12" bestFit="1" customWidth="1"/>
    <col min="152" max="152" width="26.28515625" style="12" bestFit="1" customWidth="1"/>
    <col min="153" max="153" width="9.5703125" style="12" bestFit="1" customWidth="1"/>
    <col min="154" max="154" width="18.85546875" style="12" bestFit="1" customWidth="1"/>
    <col min="155" max="155" width="16.85546875" style="12" bestFit="1" customWidth="1"/>
    <col min="156" max="156" width="18.140625" style="12" bestFit="1" customWidth="1"/>
    <col min="157" max="157" width="16" style="12" bestFit="1" customWidth="1"/>
    <col min="158" max="158" width="12" style="12" bestFit="1" customWidth="1"/>
    <col min="159" max="159" width="15.7109375" style="12" bestFit="1" customWidth="1"/>
    <col min="160" max="160" width="12" style="12" bestFit="1" customWidth="1"/>
    <col min="161" max="161" width="33.85546875" style="12" bestFit="1" customWidth="1"/>
    <col min="162" max="162" width="15.7109375" style="12" bestFit="1" customWidth="1"/>
    <col min="163" max="163" width="12" style="12" bestFit="1" customWidth="1"/>
    <col min="164" max="164" width="10.7109375" style="12" bestFit="1" customWidth="1"/>
    <col min="165" max="165" width="11.140625" style="12" bestFit="1" customWidth="1"/>
    <col min="166" max="166" width="8.42578125" style="12" bestFit="1" customWidth="1"/>
    <col min="167" max="167" width="11.28515625" style="12" bestFit="1" customWidth="1"/>
    <col min="168" max="168" width="13.42578125" style="12" bestFit="1" customWidth="1"/>
    <col min="169" max="169" width="18.140625" style="12" bestFit="1" customWidth="1"/>
    <col min="170" max="170" width="25.5703125" style="12" bestFit="1" customWidth="1"/>
    <col min="171" max="171" width="13.140625" style="12" bestFit="1" customWidth="1"/>
    <col min="172" max="172" width="18.140625" style="12" bestFit="1" customWidth="1"/>
    <col min="173" max="173" width="10.42578125" style="12" bestFit="1" customWidth="1"/>
    <col min="174" max="174" width="14.7109375" style="12" bestFit="1" customWidth="1"/>
    <col min="175" max="175" width="8.28515625" style="12" bestFit="1" customWidth="1"/>
    <col min="176" max="176" width="12.42578125" style="12" bestFit="1" customWidth="1"/>
    <col min="177" max="177" width="11.140625" style="12" bestFit="1" customWidth="1"/>
    <col min="178" max="178" width="24.85546875" style="12" bestFit="1" customWidth="1"/>
    <col min="179" max="179" width="18.42578125" style="12" bestFit="1" customWidth="1"/>
    <col min="180" max="180" width="10" style="12" bestFit="1" customWidth="1"/>
    <col min="181" max="181" width="17.42578125" style="12" bestFit="1" customWidth="1"/>
    <col min="182" max="183" width="10.5703125" style="12" bestFit="1" customWidth="1"/>
    <col min="184" max="184" width="12" style="12" bestFit="1" customWidth="1"/>
    <col min="185" max="185" width="13.140625" style="12" bestFit="1" customWidth="1"/>
    <col min="186" max="186" width="18.140625" style="12" bestFit="1" customWidth="1"/>
    <col min="187" max="187" width="12" style="12" bestFit="1" customWidth="1"/>
    <col min="188" max="188" width="13.140625" style="12" bestFit="1" customWidth="1"/>
    <col min="189" max="189" width="18.140625" style="12" bestFit="1" customWidth="1"/>
    <col min="190" max="16384" width="9.140625" style="12"/>
  </cols>
  <sheetData>
    <row r="1" spans="1:186" x14ac:dyDescent="0.25">
      <c r="A1" s="1" t="s">
        <v>158</v>
      </c>
      <c r="B1" s="1" t="s">
        <v>180</v>
      </c>
      <c r="C1" s="1" t="s">
        <v>175</v>
      </c>
      <c r="D1" s="1" t="s">
        <v>176</v>
      </c>
      <c r="E1" s="1" t="s">
        <v>161</v>
      </c>
      <c r="F1" s="1" t="s">
        <v>225</v>
      </c>
      <c r="G1" s="1" t="s">
        <v>162</v>
      </c>
      <c r="H1" s="1" t="s">
        <v>167</v>
      </c>
      <c r="I1" s="1" t="s">
        <v>168</v>
      </c>
      <c r="J1" s="1" t="s">
        <v>163</v>
      </c>
      <c r="K1" s="1" t="s">
        <v>169</v>
      </c>
      <c r="L1" s="1" t="s">
        <v>226</v>
      </c>
      <c r="M1" s="1" t="s">
        <v>164</v>
      </c>
      <c r="N1" s="1" t="s">
        <v>227</v>
      </c>
      <c r="O1" s="1" t="s">
        <v>165</v>
      </c>
      <c r="P1" s="1" t="s">
        <v>221</v>
      </c>
      <c r="Q1" s="1" t="s">
        <v>207</v>
      </c>
      <c r="R1" s="1" t="s">
        <v>206</v>
      </c>
      <c r="S1" s="1" t="s">
        <v>172</v>
      </c>
      <c r="T1" s="1" t="s">
        <v>171</v>
      </c>
      <c r="U1" s="1" t="s">
        <v>170</v>
      </c>
      <c r="V1" s="1" t="s">
        <v>174</v>
      </c>
      <c r="W1" s="1" t="s">
        <v>173</v>
      </c>
      <c r="X1" s="1" t="s">
        <v>166</v>
      </c>
      <c r="Y1" s="1" t="s">
        <v>218</v>
      </c>
      <c r="Z1" s="1" t="s">
        <v>219</v>
      </c>
      <c r="AA1" s="3" t="s">
        <v>10</v>
      </c>
      <c r="AB1" s="1" t="s">
        <v>12</v>
      </c>
      <c r="AC1" s="1" t="s">
        <v>13</v>
      </c>
      <c r="AD1" s="1" t="s">
        <v>14</v>
      </c>
      <c r="AE1" s="1" t="s">
        <v>195</v>
      </c>
      <c r="AF1" s="1" t="s">
        <v>15</v>
      </c>
      <c r="AG1" s="1" t="s">
        <v>199</v>
      </c>
      <c r="AH1" s="1" t="s">
        <v>16</v>
      </c>
      <c r="AI1" s="1" t="s">
        <v>189</v>
      </c>
      <c r="AJ1" s="1" t="s">
        <v>190</v>
      </c>
      <c r="AK1" s="1" t="s">
        <v>191</v>
      </c>
      <c r="AL1" s="1" t="s">
        <v>232</v>
      </c>
      <c r="AM1" s="1" t="s">
        <v>233</v>
      </c>
      <c r="AN1" s="1" t="s">
        <v>234</v>
      </c>
      <c r="AO1" s="1" t="s">
        <v>17</v>
      </c>
      <c r="AP1" s="1" t="s">
        <v>18</v>
      </c>
      <c r="AQ1" s="1" t="s">
        <v>19</v>
      </c>
      <c r="AR1" s="1" t="s">
        <v>74</v>
      </c>
      <c r="AS1" s="1" t="s">
        <v>20</v>
      </c>
      <c r="AT1" s="1" t="s">
        <v>21</v>
      </c>
      <c r="AU1" s="1" t="s">
        <v>75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4" t="s">
        <v>29</v>
      </c>
      <c r="BD1" s="4" t="s">
        <v>188</v>
      </c>
      <c r="BE1" s="1" t="s">
        <v>30</v>
      </c>
      <c r="BF1" s="1" t="s">
        <v>31</v>
      </c>
      <c r="BG1" s="1" t="s">
        <v>179</v>
      </c>
      <c r="BH1" s="1" t="s">
        <v>38</v>
      </c>
      <c r="BI1" s="1" t="s">
        <v>39</v>
      </c>
      <c r="BJ1" s="1" t="s">
        <v>6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8" t="s">
        <v>242</v>
      </c>
      <c r="BR1" s="18" t="s">
        <v>243</v>
      </c>
      <c r="BS1" s="18" t="s">
        <v>244</v>
      </c>
      <c r="BT1" s="18" t="s">
        <v>46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55</v>
      </c>
      <c r="BZ1" s="1" t="s">
        <v>57</v>
      </c>
      <c r="CA1" s="1" t="s">
        <v>58</v>
      </c>
      <c r="CB1" s="1" t="s">
        <v>59</v>
      </c>
      <c r="CC1" s="1" t="s">
        <v>60</v>
      </c>
      <c r="CD1" s="1" t="s">
        <v>61</v>
      </c>
      <c r="CE1" s="1" t="s">
        <v>202</v>
      </c>
      <c r="CF1" s="1" t="s">
        <v>62</v>
      </c>
      <c r="CG1" s="1" t="s">
        <v>63</v>
      </c>
      <c r="CH1" s="1" t="s">
        <v>64</v>
      </c>
      <c r="CI1" s="1" t="s">
        <v>65</v>
      </c>
      <c r="CJ1" s="1" t="s">
        <v>66</v>
      </c>
      <c r="CK1" s="1" t="s">
        <v>248</v>
      </c>
      <c r="CL1" s="1" t="s">
        <v>249</v>
      </c>
      <c r="CM1" s="1" t="s">
        <v>252</v>
      </c>
      <c r="CN1" s="1" t="s">
        <v>67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26</v>
      </c>
      <c r="CT1" s="1" t="s">
        <v>85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8" t="s">
        <v>254</v>
      </c>
      <c r="DA1" s="18" t="s">
        <v>255</v>
      </c>
      <c r="DB1" s="18" t="s">
        <v>257</v>
      </c>
      <c r="DC1" s="18" t="s">
        <v>258</v>
      </c>
      <c r="DD1" s="1" t="s">
        <v>300</v>
      </c>
      <c r="DE1" s="1" t="s">
        <v>301</v>
      </c>
      <c r="DF1" s="1" t="s">
        <v>91</v>
      </c>
      <c r="DG1" s="1" t="s">
        <v>92</v>
      </c>
      <c r="DH1" s="1" t="s">
        <v>93</v>
      </c>
      <c r="DI1" s="1" t="s">
        <v>94</v>
      </c>
      <c r="DJ1" s="1" t="s">
        <v>317</v>
      </c>
      <c r="DK1" s="1" t="s">
        <v>95</v>
      </c>
      <c r="DL1" s="1" t="s">
        <v>96</v>
      </c>
      <c r="DM1" s="1" t="s">
        <v>308</v>
      </c>
      <c r="DN1" s="1" t="s">
        <v>309</v>
      </c>
      <c r="DO1" s="18" t="s">
        <v>312</v>
      </c>
      <c r="DP1" s="1" t="s">
        <v>97</v>
      </c>
      <c r="DQ1" s="1" t="s">
        <v>98</v>
      </c>
      <c r="DR1" s="1" t="s">
        <v>159</v>
      </c>
      <c r="DS1" s="1" t="s">
        <v>160</v>
      </c>
      <c r="DT1" s="4" t="s">
        <v>99</v>
      </c>
      <c r="DU1" s="19" t="s">
        <v>303</v>
      </c>
      <c r="DV1" s="1" t="s">
        <v>100</v>
      </c>
      <c r="DW1" s="1" t="s">
        <v>101</v>
      </c>
      <c r="DX1" s="1" t="s">
        <v>102</v>
      </c>
      <c r="DY1" s="18" t="s">
        <v>260</v>
      </c>
      <c r="DZ1" s="19" t="s">
        <v>261</v>
      </c>
      <c r="EA1" s="18" t="s">
        <v>262</v>
      </c>
      <c r="EB1" s="18" t="s">
        <v>263</v>
      </c>
      <c r="EC1" s="1" t="s">
        <v>110</v>
      </c>
      <c r="ED1" s="1" t="s">
        <v>111</v>
      </c>
      <c r="EE1" s="1" t="s">
        <v>265</v>
      </c>
      <c r="EF1" s="1" t="s">
        <v>115</v>
      </c>
      <c r="EG1" s="1" t="s">
        <v>265</v>
      </c>
      <c r="EH1" s="1" t="s">
        <v>117</v>
      </c>
      <c r="EI1" s="1" t="s">
        <v>118</v>
      </c>
      <c r="EJ1" s="1" t="s">
        <v>182</v>
      </c>
      <c r="EK1" s="1" t="s">
        <v>183</v>
      </c>
      <c r="EL1" s="1" t="s">
        <v>119</v>
      </c>
      <c r="EM1" s="1" t="s">
        <v>120</v>
      </c>
      <c r="EN1" s="1" t="s">
        <v>121</v>
      </c>
      <c r="EO1" s="1" t="s">
        <v>122</v>
      </c>
      <c r="EP1" s="1" t="s">
        <v>123</v>
      </c>
      <c r="EQ1" s="1" t="s">
        <v>124</v>
      </c>
      <c r="ER1" s="1" t="s">
        <v>125</v>
      </c>
      <c r="ES1" s="1" t="s">
        <v>126</v>
      </c>
      <c r="ET1" s="1" t="s">
        <v>127</v>
      </c>
      <c r="EU1" s="20" t="s">
        <v>267</v>
      </c>
      <c r="EV1" s="20" t="s">
        <v>268</v>
      </c>
      <c r="EW1" s="20" t="s">
        <v>269</v>
      </c>
      <c r="EX1" s="20" t="s">
        <v>270</v>
      </c>
      <c r="EY1" s="20" t="s">
        <v>271</v>
      </c>
      <c r="EZ1" s="20" t="s">
        <v>272</v>
      </c>
      <c r="FA1" s="20" t="s">
        <v>273</v>
      </c>
      <c r="FB1" s="20" t="s">
        <v>274</v>
      </c>
      <c r="FC1" s="20" t="s">
        <v>275</v>
      </c>
      <c r="FD1" s="20" t="s">
        <v>276</v>
      </c>
      <c r="FE1" s="20" t="s">
        <v>285</v>
      </c>
      <c r="FF1" s="20" t="s">
        <v>287</v>
      </c>
      <c r="FG1" s="20" t="s">
        <v>289</v>
      </c>
      <c r="FH1" s="20" t="s">
        <v>291</v>
      </c>
      <c r="FI1" s="1" t="s">
        <v>292</v>
      </c>
      <c r="FJ1" s="21" t="s">
        <v>305</v>
      </c>
      <c r="FK1" s="21" t="s">
        <v>306</v>
      </c>
      <c r="FL1" s="1" t="s">
        <v>128</v>
      </c>
      <c r="FM1" s="1" t="s">
        <v>129</v>
      </c>
      <c r="FN1" s="1" t="s">
        <v>130</v>
      </c>
      <c r="FO1" s="1" t="s">
        <v>131</v>
      </c>
      <c r="FP1" s="1" t="s">
        <v>132</v>
      </c>
      <c r="FQ1" s="1" t="s">
        <v>133</v>
      </c>
      <c r="FR1" s="1" t="s">
        <v>134</v>
      </c>
      <c r="FS1" s="4" t="s">
        <v>135</v>
      </c>
      <c r="FT1" s="1" t="s">
        <v>136</v>
      </c>
      <c r="FU1" s="1" t="s">
        <v>292</v>
      </c>
      <c r="FV1" s="1" t="s">
        <v>137</v>
      </c>
      <c r="FW1" s="1" t="s">
        <v>138</v>
      </c>
      <c r="FX1" s="1" t="s">
        <v>139</v>
      </c>
      <c r="FY1" s="1" t="s">
        <v>210</v>
      </c>
      <c r="FZ1" s="1" t="s">
        <v>211</v>
      </c>
      <c r="GA1" s="1" t="s">
        <v>307</v>
      </c>
      <c r="GB1" s="1" t="s">
        <v>154</v>
      </c>
      <c r="GC1" s="1" t="s">
        <v>155</v>
      </c>
      <c r="GD1" s="1" t="s">
        <v>112</v>
      </c>
    </row>
    <row r="2" spans="1:186" x14ac:dyDescent="0.25">
      <c r="A2" s="13" t="s">
        <v>196</v>
      </c>
      <c r="B2" s="13" t="s">
        <v>181</v>
      </c>
      <c r="C2" s="14" t="s">
        <v>178</v>
      </c>
      <c r="D2" s="14" t="s">
        <v>177</v>
      </c>
      <c r="E2" s="8" t="s">
        <v>224</v>
      </c>
      <c r="F2" s="8" t="s">
        <v>228</v>
      </c>
      <c r="G2" s="2" t="s">
        <v>229</v>
      </c>
      <c r="H2" s="2" t="s">
        <v>0</v>
      </c>
      <c r="I2" s="2" t="s">
        <v>1</v>
      </c>
      <c r="J2" s="2" t="s">
        <v>2</v>
      </c>
      <c r="K2" s="2">
        <v>75006</v>
      </c>
      <c r="L2" s="6" t="s">
        <v>230</v>
      </c>
      <c r="M2" s="2" t="s">
        <v>3</v>
      </c>
      <c r="N2" s="2" t="s">
        <v>72</v>
      </c>
      <c r="O2" s="2" t="s">
        <v>222</v>
      </c>
      <c r="P2" s="2" t="s">
        <v>223</v>
      </c>
      <c r="Q2" s="2" t="s">
        <v>205</v>
      </c>
      <c r="R2" s="2" t="s">
        <v>204</v>
      </c>
      <c r="S2" s="2" t="s">
        <v>4</v>
      </c>
      <c r="T2" s="2" t="s">
        <v>5</v>
      </c>
      <c r="U2" s="2" t="s">
        <v>6</v>
      </c>
      <c r="V2" s="2" t="s">
        <v>7</v>
      </c>
      <c r="W2" s="6" t="s">
        <v>8</v>
      </c>
      <c r="X2" s="2" t="s">
        <v>9</v>
      </c>
      <c r="Y2" s="2" t="s">
        <v>220</v>
      </c>
      <c r="Z2" s="2" t="s">
        <v>231</v>
      </c>
      <c r="AA2" s="2" t="s">
        <v>11</v>
      </c>
      <c r="AB2" s="2" t="s">
        <v>194</v>
      </c>
      <c r="AC2" s="12" t="s">
        <v>241</v>
      </c>
      <c r="AD2" s="16" t="s">
        <v>215</v>
      </c>
      <c r="AE2" s="17" t="s">
        <v>319</v>
      </c>
      <c r="AF2" s="12" t="s">
        <v>240</v>
      </c>
      <c r="AG2" s="2" t="s">
        <v>200</v>
      </c>
      <c r="AH2" s="7" t="s">
        <v>201</v>
      </c>
      <c r="AI2" s="7" t="s">
        <v>193</v>
      </c>
      <c r="AJ2" s="5" t="s">
        <v>76</v>
      </c>
      <c r="AK2" s="5" t="s">
        <v>192</v>
      </c>
      <c r="AL2" s="2" t="s">
        <v>235</v>
      </c>
      <c r="AM2" s="2" t="s">
        <v>203</v>
      </c>
      <c r="AN2" s="2" t="s">
        <v>236</v>
      </c>
      <c r="AO2" s="7" t="s">
        <v>237</v>
      </c>
      <c r="AP2" s="2" t="s">
        <v>32</v>
      </c>
      <c r="AQ2" s="5" t="s">
        <v>77</v>
      </c>
      <c r="AR2" s="5" t="s">
        <v>78</v>
      </c>
      <c r="AS2" s="2" t="s">
        <v>32</v>
      </c>
      <c r="AT2" s="5" t="s">
        <v>79</v>
      </c>
      <c r="AU2" s="5" t="s">
        <v>80</v>
      </c>
      <c r="AV2" s="2" t="s">
        <v>33</v>
      </c>
      <c r="AW2" s="2" t="s">
        <v>33</v>
      </c>
      <c r="AX2" s="2" t="s">
        <v>34</v>
      </c>
      <c r="AY2" s="2" t="s">
        <v>35</v>
      </c>
      <c r="AZ2" s="2" t="s">
        <v>1</v>
      </c>
      <c r="BA2" s="2" t="s">
        <v>36</v>
      </c>
      <c r="BB2" s="5">
        <v>75901</v>
      </c>
      <c r="BC2" s="2" t="str">
        <f>AW2</f>
        <v>Office Address</v>
      </c>
      <c r="BD2" s="2" t="s">
        <v>208</v>
      </c>
      <c r="BE2" s="9" t="s">
        <v>238</v>
      </c>
      <c r="BF2" s="2" t="s">
        <v>209</v>
      </c>
      <c r="BG2" s="2" t="s">
        <v>37</v>
      </c>
      <c r="BH2" s="2" t="s">
        <v>313</v>
      </c>
      <c r="BI2" s="2" t="s">
        <v>314</v>
      </c>
      <c r="BJ2" s="6" t="str">
        <f>CONCATENATE(BH2,BI2,"@lancesoft.com")</f>
        <v>FionaMills@lancesoft.com</v>
      </c>
      <c r="BK2" s="5" t="s">
        <v>294</v>
      </c>
      <c r="BL2" s="2" t="s">
        <v>213</v>
      </c>
      <c r="BM2" s="5" t="s">
        <v>0</v>
      </c>
      <c r="BN2" s="5" t="s">
        <v>47</v>
      </c>
      <c r="BO2" s="2">
        <v>77510</v>
      </c>
      <c r="BP2" s="2" t="s">
        <v>1</v>
      </c>
      <c r="BQ2" s="2" t="s">
        <v>245</v>
      </c>
      <c r="BR2" s="2" t="s">
        <v>246</v>
      </c>
      <c r="BS2" s="2" t="s">
        <v>247</v>
      </c>
      <c r="BT2" s="2" t="s">
        <v>48</v>
      </c>
      <c r="BU2" s="5" t="s">
        <v>80</v>
      </c>
      <c r="BV2" s="5" t="s">
        <v>217</v>
      </c>
      <c r="BW2" s="2" t="s">
        <v>53</v>
      </c>
      <c r="BX2" s="2" t="s">
        <v>54</v>
      </c>
      <c r="BY2" s="2" t="s">
        <v>56</v>
      </c>
      <c r="BZ2" s="2" t="s">
        <v>68</v>
      </c>
      <c r="CA2" s="2" t="s">
        <v>69</v>
      </c>
      <c r="CB2" s="2" t="str">
        <f>CA2</f>
        <v>Technology</v>
      </c>
      <c r="CC2" s="7" t="s">
        <v>296</v>
      </c>
      <c r="CD2" s="7" t="s">
        <v>239</v>
      </c>
      <c r="CE2" s="7" t="s">
        <v>297</v>
      </c>
      <c r="CF2" s="5" t="s">
        <v>70</v>
      </c>
      <c r="CG2" s="5" t="s">
        <v>71</v>
      </c>
      <c r="CH2" s="2" t="s">
        <v>72</v>
      </c>
      <c r="CI2" s="5" t="s">
        <v>192</v>
      </c>
      <c r="CJ2" s="5" t="str">
        <f>BK2</f>
        <v>3009232001</v>
      </c>
      <c r="CK2" s="5" t="s">
        <v>250</v>
      </c>
      <c r="CL2" s="5" t="s">
        <v>251</v>
      </c>
      <c r="CM2" s="5" t="s">
        <v>316</v>
      </c>
      <c r="CN2" s="2" t="s">
        <v>73</v>
      </c>
      <c r="CO2" s="15" t="s">
        <v>295</v>
      </c>
      <c r="CP2" s="5" t="s">
        <v>184</v>
      </c>
      <c r="CQ2" s="2" t="s">
        <v>197</v>
      </c>
      <c r="CR2" s="2" t="s">
        <v>103</v>
      </c>
      <c r="CS2" s="2" t="s">
        <v>1</v>
      </c>
      <c r="CT2" s="5" t="s">
        <v>104</v>
      </c>
      <c r="CU2" s="5" t="s">
        <v>253</v>
      </c>
      <c r="CV2" s="2" t="s">
        <v>105</v>
      </c>
      <c r="CW2" s="5" t="s">
        <v>106</v>
      </c>
      <c r="CX2" s="7" t="s">
        <v>298</v>
      </c>
      <c r="CY2" s="7" t="s">
        <v>299</v>
      </c>
      <c r="CZ2" s="7" t="s">
        <v>256</v>
      </c>
      <c r="DA2" s="7" t="s">
        <v>256</v>
      </c>
      <c r="DB2" s="7" t="s">
        <v>222</v>
      </c>
      <c r="DC2" s="7" t="s">
        <v>259</v>
      </c>
      <c r="DD2" s="2" t="s">
        <v>315</v>
      </c>
      <c r="DE2" s="2" t="s">
        <v>302</v>
      </c>
      <c r="DF2" s="5" t="s">
        <v>80</v>
      </c>
      <c r="DG2" s="5" t="s">
        <v>77</v>
      </c>
      <c r="DH2" s="5" t="s">
        <v>80</v>
      </c>
      <c r="DI2" s="5" t="s">
        <v>80</v>
      </c>
      <c r="DJ2" s="5" t="s">
        <v>77</v>
      </c>
      <c r="DK2" s="5" t="s">
        <v>153</v>
      </c>
      <c r="DL2" s="2" t="s">
        <v>107</v>
      </c>
      <c r="DM2" s="5" t="s">
        <v>310</v>
      </c>
      <c r="DN2" s="5" t="s">
        <v>311</v>
      </c>
      <c r="DO2" s="5" t="str">
        <f t="shared" ref="DO2" si="0">DH2</f>
        <v>130</v>
      </c>
      <c r="DP2" s="2" t="s">
        <v>72</v>
      </c>
      <c r="DQ2" s="5" t="str">
        <f>CI2</f>
        <v>15</v>
      </c>
      <c r="DR2" s="2" t="s">
        <v>186</v>
      </c>
      <c r="DS2" s="2" t="s">
        <v>185</v>
      </c>
      <c r="DT2" s="2" t="str">
        <f>CONCATENATE(DR2," ",DS2)</f>
        <v>Alex f</v>
      </c>
      <c r="DU2" s="2" t="s">
        <v>304</v>
      </c>
      <c r="DV2" s="2" t="s">
        <v>108</v>
      </c>
      <c r="DW2" s="2" t="s">
        <v>109</v>
      </c>
      <c r="DX2" s="2" t="s">
        <v>198</v>
      </c>
      <c r="DY2" s="2">
        <v>76345</v>
      </c>
      <c r="DZ2" s="2" t="s">
        <v>198</v>
      </c>
      <c r="EA2" s="2">
        <v>100</v>
      </c>
      <c r="EB2" s="2" t="s">
        <v>264</v>
      </c>
      <c r="EC2" s="2" t="str">
        <f>CONCATENATE("New Onboard:"," ",BH2," ",BI2)</f>
        <v>New Onboard: Fiona Mills</v>
      </c>
      <c r="ED2" s="2" t="s">
        <v>113</v>
      </c>
      <c r="EE2" s="2" t="s">
        <v>266</v>
      </c>
      <c r="EF2" s="2" t="s">
        <v>116</v>
      </c>
      <c r="EG2" s="2" t="s">
        <v>266</v>
      </c>
      <c r="EH2" s="2" t="s">
        <v>140</v>
      </c>
      <c r="EI2" s="2" t="str">
        <f>EH2</f>
        <v>Lanceb1</v>
      </c>
      <c r="EJ2" s="2" t="str">
        <f>CO2</f>
        <v>295053001</v>
      </c>
      <c r="EK2" s="2" t="str">
        <f>CP2</f>
        <v>07/12/1988</v>
      </c>
      <c r="EL2" s="5" t="s">
        <v>141</v>
      </c>
      <c r="EM2" s="5" t="s">
        <v>142</v>
      </c>
      <c r="EN2" s="2" t="s">
        <v>143</v>
      </c>
      <c r="EO2" s="2" t="s">
        <v>144</v>
      </c>
      <c r="EP2" s="5" t="s">
        <v>187</v>
      </c>
      <c r="EQ2" s="2" t="s">
        <v>145</v>
      </c>
      <c r="ER2" s="2" t="s">
        <v>146</v>
      </c>
      <c r="ES2" s="2" t="s">
        <v>147</v>
      </c>
      <c r="ET2" s="2" t="str">
        <f>EL2</f>
        <v>Single</v>
      </c>
      <c r="EU2" s="5" t="s">
        <v>277</v>
      </c>
      <c r="EV2" s="5" t="s">
        <v>278</v>
      </c>
      <c r="EW2" s="5" t="s">
        <v>246</v>
      </c>
      <c r="EX2" s="2" t="s">
        <v>279</v>
      </c>
      <c r="EY2" s="5" t="s">
        <v>280</v>
      </c>
      <c r="EZ2" s="2" t="s">
        <v>281</v>
      </c>
      <c r="FA2" s="5" t="s">
        <v>282</v>
      </c>
      <c r="FB2" s="2" t="s">
        <v>283</v>
      </c>
      <c r="FC2" s="2" t="s">
        <v>1</v>
      </c>
      <c r="FD2" s="2" t="s">
        <v>284</v>
      </c>
      <c r="FE2" s="2" t="s">
        <v>286</v>
      </c>
      <c r="FF2" s="2" t="s">
        <v>288</v>
      </c>
      <c r="FG2" s="5" t="s">
        <v>290</v>
      </c>
      <c r="FH2" s="7" t="s">
        <v>318</v>
      </c>
      <c r="FI2" s="5" t="s">
        <v>293</v>
      </c>
      <c r="FJ2" s="22" t="s">
        <v>193</v>
      </c>
      <c r="FK2" s="22" t="s">
        <v>153</v>
      </c>
      <c r="FL2" s="5" t="s">
        <v>148</v>
      </c>
      <c r="FM2" s="2" t="s">
        <v>149</v>
      </c>
      <c r="FN2" s="2" t="str">
        <f>FM2</f>
        <v>RNB Bank</v>
      </c>
      <c r="FO2" s="5" t="s">
        <v>150</v>
      </c>
      <c r="FP2" s="2" t="str">
        <f>FO2</f>
        <v>198475725652</v>
      </c>
      <c r="FQ2" s="5" t="s">
        <v>151</v>
      </c>
      <c r="FR2" s="2" t="str">
        <f>FQ2</f>
        <v>216267546</v>
      </c>
      <c r="FS2" s="2" t="s">
        <v>152</v>
      </c>
      <c r="FT2" s="2" t="str">
        <f>FS2</f>
        <v>Savings</v>
      </c>
      <c r="FU2" s="5" t="s">
        <v>293</v>
      </c>
      <c r="FV2" s="2" t="str">
        <f>BJ2</f>
        <v>FionaMills@lancesoft.com</v>
      </c>
      <c r="FW2" s="2" t="str">
        <f>EI2</f>
        <v>Lanceb1</v>
      </c>
      <c r="FX2" s="2" t="str">
        <f>CO2</f>
        <v>295053001</v>
      </c>
      <c r="FY2" s="10" t="s">
        <v>212</v>
      </c>
      <c r="FZ2" s="11" t="s">
        <v>212</v>
      </c>
      <c r="GA2" s="8" t="str">
        <f>CONCATENATE(BH2," ",BI2)</f>
        <v>Fiona Mills</v>
      </c>
      <c r="GB2" s="2" t="s">
        <v>156</v>
      </c>
      <c r="GC2" s="2" t="s">
        <v>157</v>
      </c>
      <c r="GD2" s="2" t="s">
        <v>114</v>
      </c>
    </row>
    <row r="6" spans="1:186" x14ac:dyDescent="0.25">
      <c r="AF6" s="16" t="s">
        <v>214</v>
      </c>
      <c r="AI6" s="2" t="s">
        <v>216</v>
      </c>
    </row>
  </sheetData>
  <phoneticPr fontId="3" type="noConversion"/>
  <hyperlinks>
    <hyperlink ref="D2" r:id="rId1" xr:uid="{3591C396-2A01-4AD6-9F01-785A627E49CF}"/>
    <hyperlink ref="C2" r:id="rId2" xr:uid="{456E149F-2DAE-4824-9361-B2DFAC8B3DCB}"/>
    <hyperlink ref="BJ2" r:id="rId3" display="Sowmyaak@lancesoft.com" xr:uid="{3D0B21F9-A22A-4DE6-B837-9967FD7E0094}"/>
    <hyperlink ref="W2" r:id="rId4" xr:uid="{9E736562-9094-4825-AEA9-120BD0500C51}"/>
    <hyperlink ref="L2" r:id="rId5" xr:uid="{B54749DE-AA53-4C05-929C-24D39124ABEF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Bindhu</cp:lastModifiedBy>
  <dcterms:created xsi:type="dcterms:W3CDTF">2022-12-22T07:51:39Z</dcterms:created>
  <dcterms:modified xsi:type="dcterms:W3CDTF">2023-03-31T07:59:44Z</dcterms:modified>
</cp:coreProperties>
</file>