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000165586\Desktop\"/>
    </mc:Choice>
  </mc:AlternateContent>
  <bookViews>
    <workbookView xWindow="0" yWindow="0" windowWidth="28665" windowHeight="11505" activeTab="3"/>
  </bookViews>
  <sheets>
    <sheet name="Case1 Learning Rate 0.5" sheetId="1" r:id="rId1"/>
    <sheet name="Case2 Learning Rate 0.9" sheetId="2" r:id="rId2"/>
    <sheet name="Case3 Learning Rate 10" sheetId="3" r:id="rId3"/>
    <sheet name="Case4 Learning Rate 100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4" l="1"/>
  <c r="D36" i="4"/>
  <c r="C36" i="4"/>
  <c r="E30" i="4"/>
  <c r="D30" i="4"/>
  <c r="C30" i="4"/>
  <c r="E24" i="4"/>
  <c r="D24" i="4"/>
  <c r="C24" i="4"/>
  <c r="E18" i="4"/>
  <c r="D18" i="4"/>
  <c r="C18" i="4"/>
  <c r="E12" i="4"/>
  <c r="D12" i="4"/>
  <c r="C12" i="4"/>
  <c r="F9" i="4"/>
  <c r="G9" i="4" s="1"/>
  <c r="E9" i="4"/>
  <c r="D9" i="4"/>
  <c r="E6" i="4"/>
  <c r="D6" i="4"/>
  <c r="C6" i="4"/>
  <c r="F3" i="4"/>
  <c r="G3" i="4" s="1"/>
  <c r="E9" i="3"/>
  <c r="D9" i="3"/>
  <c r="E48" i="3"/>
  <c r="D48" i="3"/>
  <c r="C48" i="3"/>
  <c r="E42" i="3"/>
  <c r="D42" i="3"/>
  <c r="C42" i="3"/>
  <c r="E36" i="3"/>
  <c r="D36" i="3"/>
  <c r="C36" i="3"/>
  <c r="E30" i="3"/>
  <c r="D30" i="3"/>
  <c r="C30" i="3"/>
  <c r="E24" i="3"/>
  <c r="D24" i="3"/>
  <c r="C24" i="3"/>
  <c r="E18" i="3"/>
  <c r="D18" i="3"/>
  <c r="C18" i="3"/>
  <c r="E12" i="3"/>
  <c r="D12" i="3"/>
  <c r="C12" i="3"/>
  <c r="E6" i="3"/>
  <c r="D6" i="3"/>
  <c r="C6" i="3"/>
  <c r="F3" i="3"/>
  <c r="G3" i="3" s="1"/>
  <c r="E48" i="2"/>
  <c r="D48" i="2"/>
  <c r="C48" i="2"/>
  <c r="E45" i="2"/>
  <c r="D45" i="2"/>
  <c r="F45" i="2" s="1"/>
  <c r="G45" i="2" s="1"/>
  <c r="E42" i="2"/>
  <c r="D42" i="2"/>
  <c r="C42" i="2"/>
  <c r="E39" i="2"/>
  <c r="D39" i="2"/>
  <c r="F39" i="2" s="1"/>
  <c r="G39" i="2" s="1"/>
  <c r="E36" i="2"/>
  <c r="D36" i="2"/>
  <c r="C36" i="2"/>
  <c r="F33" i="2"/>
  <c r="G33" i="2" s="1"/>
  <c r="E33" i="2"/>
  <c r="D33" i="2"/>
  <c r="E30" i="2"/>
  <c r="D30" i="2"/>
  <c r="C30" i="2"/>
  <c r="E27" i="2"/>
  <c r="D27" i="2"/>
  <c r="F27" i="2" s="1"/>
  <c r="G27" i="2" s="1"/>
  <c r="E24" i="2"/>
  <c r="D24" i="2"/>
  <c r="C24" i="2"/>
  <c r="E21" i="2"/>
  <c r="F21" i="2" s="1"/>
  <c r="G21" i="2" s="1"/>
  <c r="D21" i="2"/>
  <c r="E18" i="2"/>
  <c r="D18" i="2"/>
  <c r="C18" i="2"/>
  <c r="E15" i="2"/>
  <c r="D15" i="2"/>
  <c r="F15" i="2" s="1"/>
  <c r="G15" i="2" s="1"/>
  <c r="E9" i="2"/>
  <c r="D9" i="2"/>
  <c r="E12" i="2"/>
  <c r="D12" i="2"/>
  <c r="C12" i="2"/>
  <c r="E6" i="2"/>
  <c r="D6" i="2"/>
  <c r="C6" i="2"/>
  <c r="F3" i="2"/>
  <c r="G3" i="2" s="1"/>
  <c r="B12" i="4" l="1"/>
  <c r="I9" i="4"/>
  <c r="B6" i="4"/>
  <c r="I3" i="4"/>
  <c r="B6" i="3"/>
  <c r="I3" i="3"/>
  <c r="I45" i="2"/>
  <c r="B48" i="2"/>
  <c r="B42" i="2"/>
  <c r="I39" i="2"/>
  <c r="B36" i="2"/>
  <c r="I33" i="2"/>
  <c r="B30" i="2"/>
  <c r="I27" i="2"/>
  <c r="B24" i="2"/>
  <c r="I21" i="2"/>
  <c r="B18" i="2"/>
  <c r="I15" i="2"/>
  <c r="F9" i="2"/>
  <c r="G9" i="2" s="1"/>
  <c r="I9" i="2" s="1"/>
  <c r="B6" i="2"/>
  <c r="I3" i="2"/>
  <c r="E96" i="1"/>
  <c r="D96" i="1"/>
  <c r="C96" i="1"/>
  <c r="F93" i="1"/>
  <c r="G93" i="1" s="1"/>
  <c r="E93" i="1"/>
  <c r="D93" i="1"/>
  <c r="E90" i="1"/>
  <c r="D90" i="1"/>
  <c r="C90" i="1"/>
  <c r="E87" i="1"/>
  <c r="F87" i="1" s="1"/>
  <c r="G87" i="1" s="1"/>
  <c r="D87" i="1"/>
  <c r="E84" i="1"/>
  <c r="D84" i="1"/>
  <c r="C84" i="1"/>
  <c r="E81" i="1"/>
  <c r="D81" i="1"/>
  <c r="F81" i="1" s="1"/>
  <c r="G81" i="1" s="1"/>
  <c r="E78" i="1"/>
  <c r="D78" i="1"/>
  <c r="C78" i="1"/>
  <c r="E75" i="1"/>
  <c r="F75" i="1" s="1"/>
  <c r="G75" i="1" s="1"/>
  <c r="D75" i="1"/>
  <c r="E72" i="1"/>
  <c r="D72" i="1"/>
  <c r="C72" i="1"/>
  <c r="E69" i="1"/>
  <c r="F69" i="1" s="1"/>
  <c r="G69" i="1" s="1"/>
  <c r="D69" i="1"/>
  <c r="E66" i="1"/>
  <c r="D66" i="1"/>
  <c r="C66" i="1"/>
  <c r="E63" i="1"/>
  <c r="F63" i="1" s="1"/>
  <c r="G63" i="1" s="1"/>
  <c r="D63" i="1"/>
  <c r="E60" i="1"/>
  <c r="D60" i="1"/>
  <c r="C60" i="1"/>
  <c r="F57" i="1"/>
  <c r="G57" i="1" s="1"/>
  <c r="E57" i="1"/>
  <c r="D57" i="1"/>
  <c r="E54" i="1"/>
  <c r="D54" i="1"/>
  <c r="C54" i="1"/>
  <c r="E51" i="1"/>
  <c r="D51" i="1"/>
  <c r="F51" i="1" s="1"/>
  <c r="G51" i="1" s="1"/>
  <c r="E48" i="1"/>
  <c r="D48" i="1"/>
  <c r="C48" i="1"/>
  <c r="E45" i="1"/>
  <c r="D45" i="1"/>
  <c r="F45" i="1" s="1"/>
  <c r="G45" i="1" s="1"/>
  <c r="E42" i="1"/>
  <c r="D42" i="1"/>
  <c r="C42" i="1"/>
  <c r="E39" i="1"/>
  <c r="F39" i="1" s="1"/>
  <c r="G39" i="1" s="1"/>
  <c r="D39" i="1"/>
  <c r="E36" i="1"/>
  <c r="D36" i="1"/>
  <c r="C36" i="1"/>
  <c r="E33" i="1"/>
  <c r="D33" i="1"/>
  <c r="F33" i="1" s="1"/>
  <c r="G33" i="1" s="1"/>
  <c r="E30" i="1"/>
  <c r="D30" i="1"/>
  <c r="C30" i="1"/>
  <c r="E27" i="1"/>
  <c r="F27" i="1" s="1"/>
  <c r="G27" i="1" s="1"/>
  <c r="D27" i="1"/>
  <c r="E24" i="1"/>
  <c r="D24" i="1"/>
  <c r="C24" i="1"/>
  <c r="E21" i="1"/>
  <c r="D21" i="1"/>
  <c r="F21" i="1" s="1"/>
  <c r="G21" i="1" s="1"/>
  <c r="E18" i="1"/>
  <c r="D18" i="1"/>
  <c r="C18" i="1"/>
  <c r="E15" i="1"/>
  <c r="D15" i="1"/>
  <c r="F15" i="1" s="1"/>
  <c r="G15" i="1" s="1"/>
  <c r="D9" i="1"/>
  <c r="E9" i="1"/>
  <c r="E12" i="1"/>
  <c r="D12" i="1"/>
  <c r="C12" i="1"/>
  <c r="G6" i="1"/>
  <c r="F6" i="1"/>
  <c r="E6" i="1"/>
  <c r="D6" i="1"/>
  <c r="C6" i="1"/>
  <c r="B6" i="1"/>
  <c r="I3" i="1"/>
  <c r="G3" i="1"/>
  <c r="F3" i="1"/>
  <c r="F12" i="4" l="1"/>
  <c r="D15" i="4" s="1"/>
  <c r="G12" i="4"/>
  <c r="E15" i="4" s="1"/>
  <c r="F6" i="4"/>
  <c r="G6" i="4"/>
  <c r="G6" i="3"/>
  <c r="F6" i="3"/>
  <c r="G48" i="2"/>
  <c r="F48" i="2"/>
  <c r="G42" i="2"/>
  <c r="F42" i="2"/>
  <c r="F36" i="2"/>
  <c r="G36" i="2"/>
  <c r="G30" i="2"/>
  <c r="F30" i="2"/>
  <c r="G24" i="2"/>
  <c r="F24" i="2"/>
  <c r="G18" i="2"/>
  <c r="F18" i="2"/>
  <c r="B12" i="2"/>
  <c r="G12" i="2"/>
  <c r="F12" i="2"/>
  <c r="G6" i="2"/>
  <c r="F6" i="2"/>
  <c r="B96" i="1"/>
  <c r="I93" i="1"/>
  <c r="B90" i="1"/>
  <c r="I87" i="1"/>
  <c r="B84" i="1"/>
  <c r="I81" i="1"/>
  <c r="B78" i="1"/>
  <c r="I75" i="1"/>
  <c r="B72" i="1"/>
  <c r="I69" i="1"/>
  <c r="B66" i="1"/>
  <c r="I63" i="1"/>
  <c r="B60" i="1"/>
  <c r="I57" i="1"/>
  <c r="B54" i="1"/>
  <c r="I51" i="1"/>
  <c r="B48" i="1"/>
  <c r="I45" i="1"/>
  <c r="B42" i="1"/>
  <c r="I39" i="1"/>
  <c r="B36" i="1"/>
  <c r="I33" i="1"/>
  <c r="B30" i="1"/>
  <c r="I27" i="1"/>
  <c r="B24" i="1"/>
  <c r="I21" i="1"/>
  <c r="I15" i="1"/>
  <c r="B18" i="1"/>
  <c r="F9" i="1"/>
  <c r="G9" i="1" s="1"/>
  <c r="B12" i="1" s="1"/>
  <c r="F15" i="4" l="1"/>
  <c r="G15" i="4" s="1"/>
  <c r="F9" i="3"/>
  <c r="G9" i="3" s="1"/>
  <c r="F96" i="1"/>
  <c r="G96" i="1"/>
  <c r="G90" i="1"/>
  <c r="F90" i="1"/>
  <c r="G84" i="1"/>
  <c r="F84" i="1"/>
  <c r="G78" i="1"/>
  <c r="F78" i="1"/>
  <c r="F72" i="1"/>
  <c r="G72" i="1"/>
  <c r="G66" i="1"/>
  <c r="F66" i="1"/>
  <c r="F60" i="1"/>
  <c r="G60" i="1"/>
  <c r="G54" i="1"/>
  <c r="F54" i="1"/>
  <c r="F48" i="1"/>
  <c r="G48" i="1"/>
  <c r="G42" i="1"/>
  <c r="F42" i="1"/>
  <c r="G36" i="1"/>
  <c r="F36" i="1"/>
  <c r="G30" i="1"/>
  <c r="F30" i="1"/>
  <c r="F24" i="1"/>
  <c r="G24" i="1"/>
  <c r="G18" i="1"/>
  <c r="F18" i="1"/>
  <c r="I9" i="1"/>
  <c r="F12" i="1"/>
  <c r="G12" i="1"/>
  <c r="I15" i="4" l="1"/>
  <c r="B18" i="4"/>
  <c r="I9" i="3"/>
  <c r="B12" i="3"/>
  <c r="G18" i="4" l="1"/>
  <c r="E21" i="4" s="1"/>
  <c r="F18" i="4"/>
  <c r="D21" i="4" s="1"/>
  <c r="G12" i="3"/>
  <c r="E15" i="3" s="1"/>
  <c r="F12" i="3"/>
  <c r="D15" i="3" s="1"/>
  <c r="F21" i="4" l="1"/>
  <c r="G21" i="4" s="1"/>
  <c r="F15" i="3"/>
  <c r="G15" i="3" s="1"/>
  <c r="B24" i="4" l="1"/>
  <c r="I21" i="4"/>
  <c r="I15" i="3"/>
  <c r="B18" i="3"/>
  <c r="F24" i="4" l="1"/>
  <c r="D27" i="4" s="1"/>
  <c r="G24" i="4"/>
  <c r="E27" i="4" s="1"/>
  <c r="F18" i="3"/>
  <c r="D21" i="3" s="1"/>
  <c r="G18" i="3"/>
  <c r="E21" i="3" s="1"/>
  <c r="F27" i="4" l="1"/>
  <c r="G27" i="4" s="1"/>
  <c r="F21" i="3"/>
  <c r="G21" i="3" s="1"/>
  <c r="B30" i="4" l="1"/>
  <c r="I27" i="4"/>
  <c r="B24" i="3"/>
  <c r="I21" i="3"/>
  <c r="F30" i="4" l="1"/>
  <c r="D33" i="4" s="1"/>
  <c r="G30" i="4"/>
  <c r="E33" i="4" s="1"/>
  <c r="F33" i="4" s="1"/>
  <c r="G33" i="4" s="1"/>
  <c r="G24" i="3"/>
  <c r="E27" i="3" s="1"/>
  <c r="F24" i="3"/>
  <c r="D27" i="3" s="1"/>
  <c r="B36" i="4" l="1"/>
  <c r="I33" i="4"/>
  <c r="F27" i="3"/>
  <c r="G27" i="3" s="1"/>
  <c r="F36" i="4" l="1"/>
  <c r="G36" i="4"/>
  <c r="B30" i="3"/>
  <c r="I27" i="3"/>
  <c r="G30" i="3" l="1"/>
  <c r="E33" i="3" s="1"/>
  <c r="F30" i="3"/>
  <c r="D33" i="3" s="1"/>
  <c r="F33" i="3" l="1"/>
  <c r="G33" i="3" s="1"/>
  <c r="B36" i="3" l="1"/>
  <c r="I33" i="3"/>
  <c r="G36" i="3" l="1"/>
  <c r="E39" i="3" s="1"/>
  <c r="F36" i="3"/>
  <c r="D39" i="3" s="1"/>
  <c r="F39" i="3" l="1"/>
  <c r="G39" i="3" s="1"/>
  <c r="B42" i="3" l="1"/>
  <c r="I39" i="3"/>
  <c r="G42" i="3" l="1"/>
  <c r="E45" i="3" s="1"/>
  <c r="F42" i="3"/>
  <c r="D45" i="3" s="1"/>
  <c r="F45" i="3" l="1"/>
  <c r="G45" i="3" s="1"/>
  <c r="I45" i="3" l="1"/>
  <c r="B48" i="3"/>
  <c r="G48" i="3" l="1"/>
  <c r="F48" i="3"/>
</calcChain>
</file>

<file path=xl/sharedStrings.xml><?xml version="1.0" encoding="utf-8"?>
<sst xmlns="http://schemas.openxmlformats.org/spreadsheetml/2006/main" count="578" uniqueCount="38">
  <si>
    <t>B1</t>
    <phoneticPr fontId="1" type="noConversion"/>
  </si>
  <si>
    <t>B2</t>
    <phoneticPr fontId="1" type="noConversion"/>
  </si>
  <si>
    <t>C</t>
    <phoneticPr fontId="1" type="noConversion"/>
  </si>
  <si>
    <t>E</t>
    <phoneticPr fontId="1" type="noConversion"/>
  </si>
  <si>
    <t>W1</t>
    <phoneticPr fontId="1" type="noConversion"/>
  </si>
  <si>
    <t>W2</t>
    <phoneticPr fontId="1" type="noConversion"/>
  </si>
  <si>
    <t xml:space="preserve"> g( C )
(OUTPUT)</t>
    <phoneticPr fontId="1" type="noConversion"/>
  </si>
  <si>
    <t>ANS
(TARGET)</t>
    <phoneticPr fontId="1" type="noConversion"/>
  </si>
  <si>
    <t>dE/dg( C )</t>
    <phoneticPr fontId="1" type="noConversion"/>
  </si>
  <si>
    <t>dg( C )/dC</t>
    <phoneticPr fontId="1" type="noConversion"/>
  </si>
  <si>
    <t>dC/dW1</t>
    <phoneticPr fontId="1" type="noConversion"/>
  </si>
  <si>
    <t>dC/dW2</t>
    <phoneticPr fontId="1" type="noConversion"/>
  </si>
  <si>
    <t>dE/dW1</t>
    <phoneticPr fontId="1" type="noConversion"/>
  </si>
  <si>
    <t>dE/dW2</t>
    <phoneticPr fontId="1" type="noConversion"/>
  </si>
  <si>
    <t>W1</t>
    <phoneticPr fontId="1" type="noConversion"/>
  </si>
  <si>
    <t>W2</t>
    <phoneticPr fontId="1" type="noConversion"/>
  </si>
  <si>
    <t>Iter-1</t>
    <phoneticPr fontId="1" type="noConversion"/>
  </si>
  <si>
    <t>Iter-2</t>
    <phoneticPr fontId="1" type="noConversion"/>
  </si>
  <si>
    <t>Iter-3</t>
    <phoneticPr fontId="1" type="noConversion"/>
  </si>
  <si>
    <t>Iter-4</t>
    <phoneticPr fontId="1" type="noConversion"/>
  </si>
  <si>
    <t>Iter-5</t>
    <phoneticPr fontId="1" type="noConversion"/>
  </si>
  <si>
    <t>Iter-6</t>
    <phoneticPr fontId="1" type="noConversion"/>
  </si>
  <si>
    <t>Iter-7</t>
    <phoneticPr fontId="1" type="noConversion"/>
  </si>
  <si>
    <t>Iter-8</t>
    <phoneticPr fontId="1" type="noConversion"/>
  </si>
  <si>
    <t>Iter-9</t>
    <phoneticPr fontId="1" type="noConversion"/>
  </si>
  <si>
    <t>Iter-10</t>
    <phoneticPr fontId="1" type="noConversion"/>
  </si>
  <si>
    <t>Iter-11</t>
    <phoneticPr fontId="1" type="noConversion"/>
  </si>
  <si>
    <t>Iter-12</t>
    <phoneticPr fontId="1" type="noConversion"/>
  </si>
  <si>
    <t>Iter-13</t>
    <phoneticPr fontId="1" type="noConversion"/>
  </si>
  <si>
    <t>Iter-14</t>
    <phoneticPr fontId="1" type="noConversion"/>
  </si>
  <si>
    <t>Iter-15</t>
    <phoneticPr fontId="1" type="noConversion"/>
  </si>
  <si>
    <t>learning rate</t>
    <phoneticPr fontId="1" type="noConversion"/>
  </si>
  <si>
    <t>Iter-2</t>
    <phoneticPr fontId="1" type="noConversion"/>
  </si>
  <si>
    <t>Iter-3</t>
    <phoneticPr fontId="1" type="noConversion"/>
  </si>
  <si>
    <t>Iter-4</t>
    <phoneticPr fontId="1" type="noConversion"/>
  </si>
  <si>
    <t>Iter-5</t>
    <phoneticPr fontId="1" type="noConversion"/>
  </si>
  <si>
    <t>Iter-6</t>
    <phoneticPr fontId="1" type="noConversion"/>
  </si>
  <si>
    <t>Iter-7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</si>
</sst>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438150</xdr:colOff>
      <xdr:row>0</xdr:row>
      <xdr:rowOff>200025</xdr:rowOff>
    </xdr:from>
    <xdr:to>
      <xdr:col>16</xdr:col>
      <xdr:colOff>113740</xdr:colOff>
      <xdr:row>5</xdr:row>
      <xdr:rowOff>218913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6125" y="200025"/>
          <a:ext cx="4476190" cy="1295238"/>
        </a:xfrm>
        <a:prstGeom prst="rect">
          <a:avLst/>
        </a:prstGeom>
      </xdr:spPr>
    </xdr:pic>
    <xdr:clientData/>
  </xdr:twoCellAnchor>
  <xdr:twoCellAnchor editAs="oneCell">
    <xdr:from>
      <xdr:col>9</xdr:col>
      <xdr:colOff>533400</xdr:colOff>
      <xdr:row>7</xdr:row>
      <xdr:rowOff>76200</xdr:rowOff>
    </xdr:from>
    <xdr:to>
      <xdr:col>15</xdr:col>
      <xdr:colOff>409076</xdr:colOff>
      <xdr:row>19</xdr:row>
      <xdr:rowOff>28207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1375" y="1790700"/>
          <a:ext cx="3990476" cy="29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opLeftCell="A79" workbookViewId="0">
      <selection activeCell="A8" sqref="A8:I12"/>
    </sheetView>
  </sheetViews>
  <sheetFormatPr defaultRowHeight="16.5" x14ac:dyDescent="0.25"/>
  <cols>
    <col min="7" max="7" width="11.375" customWidth="1"/>
    <col min="8" max="8" width="13" customWidth="1"/>
  </cols>
  <sheetData>
    <row r="1" spans="1:9" ht="17.25" thickBot="1" x14ac:dyDescent="0.3"/>
    <row r="2" spans="1:9" ht="33" x14ac:dyDescent="0.25">
      <c r="B2" s="1" t="s">
        <v>0</v>
      </c>
      <c r="C2" s="2" t="s">
        <v>1</v>
      </c>
      <c r="D2" s="2" t="s">
        <v>4</v>
      </c>
      <c r="E2" s="2" t="s">
        <v>5</v>
      </c>
      <c r="F2" s="2" t="s">
        <v>2</v>
      </c>
      <c r="G2" s="7" t="s">
        <v>6</v>
      </c>
      <c r="H2" s="7" t="s">
        <v>7</v>
      </c>
      <c r="I2" s="3" t="s">
        <v>3</v>
      </c>
    </row>
    <row r="3" spans="1:9" ht="17.25" thickBot="1" x14ac:dyDescent="0.3">
      <c r="B3" s="4">
        <v>0.1</v>
      </c>
      <c r="C3" s="5">
        <v>0.39</v>
      </c>
      <c r="D3" s="5">
        <v>0.4</v>
      </c>
      <c r="E3" s="5">
        <v>0.9</v>
      </c>
      <c r="F3" s="5">
        <f>B3*D3+C3*E3</f>
        <v>0.39100000000000001</v>
      </c>
      <c r="G3" s="5">
        <f>IF(F3&gt;0,F3,0)</f>
        <v>0.39100000000000001</v>
      </c>
      <c r="H3" s="5">
        <v>0.8</v>
      </c>
      <c r="I3" s="6">
        <f>0.5*(H3-G3)^2</f>
        <v>8.3640500000000007E-2</v>
      </c>
    </row>
    <row r="4" spans="1:9" x14ac:dyDescent="0.25">
      <c r="B4" s="8"/>
      <c r="C4" s="9"/>
      <c r="D4" s="9"/>
      <c r="E4" s="9"/>
      <c r="F4" s="9"/>
      <c r="G4" s="9"/>
      <c r="H4" s="9"/>
      <c r="I4" s="10"/>
    </row>
    <row r="5" spans="1:9" x14ac:dyDescent="0.25">
      <c r="B5" s="11" t="s">
        <v>8</v>
      </c>
      <c r="C5" s="12" t="s">
        <v>9</v>
      </c>
      <c r="D5" s="12" t="s">
        <v>10</v>
      </c>
      <c r="E5" s="12" t="s">
        <v>11</v>
      </c>
      <c r="F5" s="12" t="s">
        <v>12</v>
      </c>
      <c r="G5" s="12" t="s">
        <v>13</v>
      </c>
      <c r="H5" s="9"/>
      <c r="I5" s="10"/>
    </row>
    <row r="6" spans="1:9" ht="17.25" thickBot="1" x14ac:dyDescent="0.3">
      <c r="B6" s="4">
        <f>(H3-G3)*-1</f>
        <v>-0.40900000000000003</v>
      </c>
      <c r="C6" s="5">
        <f>1</f>
        <v>1</v>
      </c>
      <c r="D6" s="5">
        <f>B3</f>
        <v>0.1</v>
      </c>
      <c r="E6" s="5">
        <f>C3</f>
        <v>0.39</v>
      </c>
      <c r="F6" s="13">
        <f>B6*D6</f>
        <v>-4.0900000000000006E-2</v>
      </c>
      <c r="G6" s="13">
        <f>B6*E6</f>
        <v>-0.15951000000000001</v>
      </c>
      <c r="H6" s="13"/>
      <c r="I6" s="6"/>
    </row>
    <row r="7" spans="1:9" ht="17.25" thickBot="1" x14ac:dyDescent="0.3"/>
    <row r="8" spans="1:9" ht="33" x14ac:dyDescent="0.25">
      <c r="A8" t="s">
        <v>16</v>
      </c>
      <c r="B8" s="1" t="s">
        <v>0</v>
      </c>
      <c r="C8" s="2" t="s">
        <v>1</v>
      </c>
      <c r="D8" s="14" t="s">
        <v>14</v>
      </c>
      <c r="E8" s="14" t="s">
        <v>15</v>
      </c>
      <c r="F8" s="2" t="s">
        <v>2</v>
      </c>
      <c r="G8" s="7" t="s">
        <v>6</v>
      </c>
      <c r="H8" s="7" t="s">
        <v>7</v>
      </c>
      <c r="I8" s="3" t="s">
        <v>3</v>
      </c>
    </row>
    <row r="9" spans="1:9" ht="17.25" thickBot="1" x14ac:dyDescent="0.3">
      <c r="B9" s="4">
        <v>0.1</v>
      </c>
      <c r="C9" s="5">
        <v>0.39</v>
      </c>
      <c r="D9" s="5">
        <f>D3-0.5*F6</f>
        <v>0.42045000000000005</v>
      </c>
      <c r="E9" s="5">
        <f>E3-0.5*G6</f>
        <v>0.97975500000000004</v>
      </c>
      <c r="F9" s="5">
        <f>B9*D9+C9*E9</f>
        <v>0.42414945000000004</v>
      </c>
      <c r="G9" s="5">
        <f>IF(F9&gt;0,F9,0)</f>
        <v>0.42414945000000004</v>
      </c>
      <c r="H9" s="5">
        <v>0.8</v>
      </c>
      <c r="I9" s="6">
        <f>0.5*(H9-G9)^2</f>
        <v>7.063181796765125E-2</v>
      </c>
    </row>
    <row r="10" spans="1:9" x14ac:dyDescent="0.25">
      <c r="B10" s="8"/>
      <c r="C10" s="9"/>
      <c r="D10" s="9"/>
      <c r="E10" s="9"/>
      <c r="F10" s="9"/>
      <c r="G10" s="9"/>
      <c r="H10" s="9"/>
      <c r="I10" s="10"/>
    </row>
    <row r="11" spans="1:9" x14ac:dyDescent="0.25">
      <c r="B11" s="11" t="s">
        <v>8</v>
      </c>
      <c r="C11" s="12" t="s">
        <v>9</v>
      </c>
      <c r="D11" s="12" t="s">
        <v>10</v>
      </c>
      <c r="E11" s="12" t="s">
        <v>11</v>
      </c>
      <c r="F11" s="12" t="s">
        <v>12</v>
      </c>
      <c r="G11" s="12" t="s">
        <v>13</v>
      </c>
      <c r="H11" s="9"/>
      <c r="I11" s="10"/>
    </row>
    <row r="12" spans="1:9" ht="17.25" thickBot="1" x14ac:dyDescent="0.3">
      <c r="B12" s="4">
        <f>(H9-G9)*-1</f>
        <v>-0.37585055000000001</v>
      </c>
      <c r="C12" s="5">
        <f>1</f>
        <v>1</v>
      </c>
      <c r="D12" s="5">
        <f>B9</f>
        <v>0.1</v>
      </c>
      <c r="E12" s="5">
        <f>C9</f>
        <v>0.39</v>
      </c>
      <c r="F12" s="13">
        <f>B12*D12</f>
        <v>-3.7585055000000006E-2</v>
      </c>
      <c r="G12" s="13">
        <f>B12*E12</f>
        <v>-0.14658171450000002</v>
      </c>
      <c r="H12" s="13"/>
      <c r="I12" s="6"/>
    </row>
    <row r="13" spans="1:9" ht="17.25" thickBot="1" x14ac:dyDescent="0.3"/>
    <row r="14" spans="1:9" ht="33" x14ac:dyDescent="0.25">
      <c r="A14" t="s">
        <v>17</v>
      </c>
      <c r="B14" s="1" t="s">
        <v>0</v>
      </c>
      <c r="C14" s="2" t="s">
        <v>1</v>
      </c>
      <c r="D14" s="15" t="s">
        <v>14</v>
      </c>
      <c r="E14" s="15" t="s">
        <v>15</v>
      </c>
      <c r="F14" s="2" t="s">
        <v>2</v>
      </c>
      <c r="G14" s="7" t="s">
        <v>6</v>
      </c>
      <c r="H14" s="7" t="s">
        <v>7</v>
      </c>
      <c r="I14" s="3" t="s">
        <v>3</v>
      </c>
    </row>
    <row r="15" spans="1:9" ht="17.25" thickBot="1" x14ac:dyDescent="0.3">
      <c r="B15" s="4">
        <v>0.1</v>
      </c>
      <c r="C15" s="5">
        <v>0.39</v>
      </c>
      <c r="D15" s="5">
        <f>D9-0.5*F12</f>
        <v>0.43924252750000004</v>
      </c>
      <c r="E15" s="5">
        <f>E9-0.5*G12</f>
        <v>1.0530458572500001</v>
      </c>
      <c r="F15" s="5">
        <f>B15*D15+C15*E15</f>
        <v>0.45461213707750003</v>
      </c>
      <c r="G15" s="5">
        <f>IF(F15&gt;0,F15,0)</f>
        <v>0.45461213707750003</v>
      </c>
      <c r="H15" s="5">
        <v>0.8</v>
      </c>
      <c r="I15" s="6">
        <f>0.5*(H15-G15)^2</f>
        <v>5.9646387927085827E-2</v>
      </c>
    </row>
    <row r="16" spans="1:9" x14ac:dyDescent="0.25">
      <c r="B16" s="8"/>
      <c r="C16" s="9"/>
      <c r="D16" s="9"/>
      <c r="E16" s="9"/>
      <c r="F16" s="9"/>
      <c r="G16" s="9"/>
      <c r="H16" s="9"/>
      <c r="I16" s="10"/>
    </row>
    <row r="17" spans="1:9" x14ac:dyDescent="0.25">
      <c r="B17" s="11" t="s">
        <v>8</v>
      </c>
      <c r="C17" s="12" t="s">
        <v>9</v>
      </c>
      <c r="D17" s="12" t="s">
        <v>10</v>
      </c>
      <c r="E17" s="12" t="s">
        <v>11</v>
      </c>
      <c r="F17" s="12" t="s">
        <v>12</v>
      </c>
      <c r="G17" s="12" t="s">
        <v>13</v>
      </c>
      <c r="H17" s="9"/>
      <c r="I17" s="10"/>
    </row>
    <row r="18" spans="1:9" ht="17.25" thickBot="1" x14ac:dyDescent="0.3">
      <c r="B18" s="4">
        <f>(H15-G15)*-1</f>
        <v>-0.34538786292250001</v>
      </c>
      <c r="C18" s="5">
        <f>1</f>
        <v>1</v>
      </c>
      <c r="D18" s="5">
        <f>B15</f>
        <v>0.1</v>
      </c>
      <c r="E18" s="5">
        <f>C15</f>
        <v>0.39</v>
      </c>
      <c r="F18" s="13">
        <f>B18*D18</f>
        <v>-3.4538786292250004E-2</v>
      </c>
      <c r="G18" s="13">
        <f>B18*E18</f>
        <v>-0.13470126653977502</v>
      </c>
      <c r="H18" s="13"/>
      <c r="I18" s="6"/>
    </row>
    <row r="19" spans="1:9" ht="17.25" thickBot="1" x14ac:dyDescent="0.3"/>
    <row r="20" spans="1:9" ht="33" x14ac:dyDescent="0.25">
      <c r="A20" t="s">
        <v>18</v>
      </c>
      <c r="B20" s="1" t="s">
        <v>0</v>
      </c>
      <c r="C20" s="2" t="s">
        <v>1</v>
      </c>
      <c r="D20" s="16" t="s">
        <v>14</v>
      </c>
      <c r="E20" s="16" t="s">
        <v>15</v>
      </c>
      <c r="F20" s="2" t="s">
        <v>2</v>
      </c>
      <c r="G20" s="7" t="s">
        <v>6</v>
      </c>
      <c r="H20" s="7" t="s">
        <v>7</v>
      </c>
      <c r="I20" s="3" t="s">
        <v>3</v>
      </c>
    </row>
    <row r="21" spans="1:9" ht="17.25" thickBot="1" x14ac:dyDescent="0.3">
      <c r="B21" s="4">
        <v>0.1</v>
      </c>
      <c r="C21" s="5">
        <v>0.39</v>
      </c>
      <c r="D21" s="5">
        <f>D15-0.5*F18</f>
        <v>0.45651192064612506</v>
      </c>
      <c r="E21" s="5">
        <f>E15-0.5*G18</f>
        <v>1.1203964905198875</v>
      </c>
      <c r="F21" s="5">
        <f>B21*D21+C21*E21</f>
        <v>0.48260582336736862</v>
      </c>
      <c r="G21" s="5">
        <f>IF(F21&gt;0,F21,0)</f>
        <v>0.48260582336736862</v>
      </c>
      <c r="H21" s="5">
        <v>0.8</v>
      </c>
      <c r="I21" s="6">
        <f>0.5*(H21-G21)^2</f>
        <v>5.0369531680153019E-2</v>
      </c>
    </row>
    <row r="22" spans="1:9" x14ac:dyDescent="0.25">
      <c r="B22" s="8"/>
      <c r="C22" s="9"/>
      <c r="D22" s="9"/>
      <c r="E22" s="9"/>
      <c r="F22" s="9"/>
      <c r="G22" s="9"/>
      <c r="H22" s="9"/>
      <c r="I22" s="10"/>
    </row>
    <row r="23" spans="1:9" x14ac:dyDescent="0.25">
      <c r="B23" s="11" t="s">
        <v>8</v>
      </c>
      <c r="C23" s="12" t="s">
        <v>9</v>
      </c>
      <c r="D23" s="12" t="s">
        <v>10</v>
      </c>
      <c r="E23" s="12" t="s">
        <v>11</v>
      </c>
      <c r="F23" s="12" t="s">
        <v>12</v>
      </c>
      <c r="G23" s="12" t="s">
        <v>13</v>
      </c>
      <c r="H23" s="9"/>
      <c r="I23" s="10"/>
    </row>
    <row r="24" spans="1:9" ht="17.25" thickBot="1" x14ac:dyDescent="0.3">
      <c r="B24" s="4">
        <f>(H21-G21)*-1</f>
        <v>-0.31739417663263142</v>
      </c>
      <c r="C24" s="5">
        <f>1</f>
        <v>1</v>
      </c>
      <c r="D24" s="5">
        <f>B21</f>
        <v>0.1</v>
      </c>
      <c r="E24" s="5">
        <f>C21</f>
        <v>0.39</v>
      </c>
      <c r="F24" s="13">
        <f>B24*D24</f>
        <v>-3.1739417663263145E-2</v>
      </c>
      <c r="G24" s="13">
        <f>B24*E24</f>
        <v>-0.12378372888672626</v>
      </c>
      <c r="H24" s="13"/>
      <c r="I24" s="6"/>
    </row>
    <row r="25" spans="1:9" ht="17.25" thickBot="1" x14ac:dyDescent="0.3"/>
    <row r="26" spans="1:9" ht="33" x14ac:dyDescent="0.25">
      <c r="A26" t="s">
        <v>19</v>
      </c>
      <c r="B26" s="1" t="s">
        <v>0</v>
      </c>
      <c r="C26" s="2" t="s">
        <v>1</v>
      </c>
      <c r="D26" s="17" t="s">
        <v>14</v>
      </c>
      <c r="E26" s="17" t="s">
        <v>15</v>
      </c>
      <c r="F26" s="2" t="s">
        <v>2</v>
      </c>
      <c r="G26" s="7" t="s">
        <v>6</v>
      </c>
      <c r="H26" s="7" t="s">
        <v>7</v>
      </c>
      <c r="I26" s="3" t="s">
        <v>3</v>
      </c>
    </row>
    <row r="27" spans="1:9" ht="17.25" thickBot="1" x14ac:dyDescent="0.3">
      <c r="B27" s="4">
        <v>0.1</v>
      </c>
      <c r="C27" s="5">
        <v>0.39</v>
      </c>
      <c r="D27" s="5">
        <f>D21-0.5*F24</f>
        <v>0.47238162947775664</v>
      </c>
      <c r="E27" s="5">
        <f>E21-0.5*G24</f>
        <v>1.1822883549632506</v>
      </c>
      <c r="F27" s="5">
        <f>B27*D27+C27*E27</f>
        <v>0.50833062138344343</v>
      </c>
      <c r="G27" s="5">
        <f>IF(F27&gt;0,F27,0)</f>
        <v>0.50833062138344343</v>
      </c>
      <c r="H27" s="5">
        <v>0.8</v>
      </c>
      <c r="I27" s="6">
        <f>0.5*(H27-G27)^2</f>
        <v>4.2535513211284126E-2</v>
      </c>
    </row>
    <row r="28" spans="1:9" x14ac:dyDescent="0.25">
      <c r="B28" s="8"/>
      <c r="C28" s="9"/>
      <c r="D28" s="9"/>
      <c r="E28" s="9"/>
      <c r="F28" s="9"/>
      <c r="G28" s="9"/>
      <c r="H28" s="9"/>
      <c r="I28" s="10"/>
    </row>
    <row r="29" spans="1:9" x14ac:dyDescent="0.25">
      <c r="B29" s="11" t="s">
        <v>8</v>
      </c>
      <c r="C29" s="12" t="s">
        <v>9</v>
      </c>
      <c r="D29" s="12" t="s">
        <v>10</v>
      </c>
      <c r="E29" s="12" t="s">
        <v>11</v>
      </c>
      <c r="F29" s="12" t="s">
        <v>12</v>
      </c>
      <c r="G29" s="12" t="s">
        <v>13</v>
      </c>
      <c r="H29" s="9"/>
      <c r="I29" s="10"/>
    </row>
    <row r="30" spans="1:9" ht="17.25" thickBot="1" x14ac:dyDescent="0.3">
      <c r="B30" s="4">
        <f>(H27-G27)*-1</f>
        <v>-0.29166937861655662</v>
      </c>
      <c r="C30" s="5">
        <f>1</f>
        <v>1</v>
      </c>
      <c r="D30" s="5">
        <f>B27</f>
        <v>0.1</v>
      </c>
      <c r="E30" s="5">
        <f>C27</f>
        <v>0.39</v>
      </c>
      <c r="F30" s="13">
        <f>B30*D30</f>
        <v>-2.9166937861655664E-2</v>
      </c>
      <c r="G30" s="13">
        <f>B30*E30</f>
        <v>-0.11375105766045708</v>
      </c>
      <c r="H30" s="13"/>
      <c r="I30" s="6"/>
    </row>
    <row r="31" spans="1:9" ht="17.25" thickBot="1" x14ac:dyDescent="0.3"/>
    <row r="32" spans="1:9" ht="33" x14ac:dyDescent="0.25">
      <c r="A32" t="s">
        <v>20</v>
      </c>
      <c r="B32" s="1" t="s">
        <v>0</v>
      </c>
      <c r="C32" s="2" t="s">
        <v>1</v>
      </c>
      <c r="D32" s="18" t="s">
        <v>14</v>
      </c>
      <c r="E32" s="18" t="s">
        <v>15</v>
      </c>
      <c r="F32" s="2" t="s">
        <v>2</v>
      </c>
      <c r="G32" s="7" t="s">
        <v>6</v>
      </c>
      <c r="H32" s="7" t="s">
        <v>7</v>
      </c>
      <c r="I32" s="3" t="s">
        <v>3</v>
      </c>
    </row>
    <row r="33" spans="1:9" ht="17.25" thickBot="1" x14ac:dyDescent="0.3">
      <c r="B33" s="4">
        <v>0.1</v>
      </c>
      <c r="C33" s="5">
        <v>0.39</v>
      </c>
      <c r="D33" s="5">
        <f>D27-0.5*F30</f>
        <v>0.48696509840858448</v>
      </c>
      <c r="E33" s="5">
        <f>E27-0.5*G30</f>
        <v>1.2391638837934791</v>
      </c>
      <c r="F33" s="5">
        <f>B33*D33+C33*E33</f>
        <v>0.53197042452031529</v>
      </c>
      <c r="G33" s="5">
        <f>IF(F33&gt;0,F33,0)</f>
        <v>0.53197042452031529</v>
      </c>
      <c r="H33" s="5">
        <v>0.8</v>
      </c>
      <c r="I33" s="6">
        <f>0.5*(H33-G33)^2</f>
        <v>3.5919926665910012E-2</v>
      </c>
    </row>
    <row r="34" spans="1:9" x14ac:dyDescent="0.25">
      <c r="B34" s="8"/>
      <c r="C34" s="9"/>
      <c r="D34" s="9"/>
      <c r="E34" s="9"/>
      <c r="F34" s="9"/>
      <c r="G34" s="9"/>
      <c r="H34" s="9"/>
      <c r="I34" s="10"/>
    </row>
    <row r="35" spans="1:9" x14ac:dyDescent="0.25">
      <c r="B35" s="11" t="s">
        <v>8</v>
      </c>
      <c r="C35" s="12" t="s">
        <v>9</v>
      </c>
      <c r="D35" s="12" t="s">
        <v>10</v>
      </c>
      <c r="E35" s="12" t="s">
        <v>11</v>
      </c>
      <c r="F35" s="12" t="s">
        <v>12</v>
      </c>
      <c r="G35" s="12" t="s">
        <v>13</v>
      </c>
      <c r="H35" s="9"/>
      <c r="I35" s="10"/>
    </row>
    <row r="36" spans="1:9" ht="17.25" thickBot="1" x14ac:dyDescent="0.3">
      <c r="B36" s="4">
        <f>(H33-G33)*-1</f>
        <v>-0.26802957547968476</v>
      </c>
      <c r="C36" s="5">
        <f>1</f>
        <v>1</v>
      </c>
      <c r="D36" s="5">
        <f>B33</f>
        <v>0.1</v>
      </c>
      <c r="E36" s="5">
        <f>C33</f>
        <v>0.39</v>
      </c>
      <c r="F36" s="13">
        <f>B36*D36</f>
        <v>-2.6802957547968478E-2</v>
      </c>
      <c r="G36" s="13">
        <f>B36*E36</f>
        <v>-0.10453153443707706</v>
      </c>
      <c r="H36" s="13"/>
      <c r="I36" s="6"/>
    </row>
    <row r="37" spans="1:9" ht="17.25" thickBot="1" x14ac:dyDescent="0.3"/>
    <row r="38" spans="1:9" ht="33" x14ac:dyDescent="0.25">
      <c r="A38" t="s">
        <v>21</v>
      </c>
      <c r="B38" s="1" t="s">
        <v>0</v>
      </c>
      <c r="C38" s="2" t="s">
        <v>1</v>
      </c>
      <c r="D38" s="19" t="s">
        <v>14</v>
      </c>
      <c r="E38" s="19" t="s">
        <v>15</v>
      </c>
      <c r="F38" s="2" t="s">
        <v>2</v>
      </c>
      <c r="G38" s="7" t="s">
        <v>6</v>
      </c>
      <c r="H38" s="7" t="s">
        <v>7</v>
      </c>
      <c r="I38" s="3" t="s">
        <v>3</v>
      </c>
    </row>
    <row r="39" spans="1:9" ht="17.25" thickBot="1" x14ac:dyDescent="0.3">
      <c r="B39" s="4">
        <v>0.1</v>
      </c>
      <c r="C39" s="5">
        <v>0.39</v>
      </c>
      <c r="D39" s="5">
        <f>D33-0.5*F36</f>
        <v>0.50036657718256872</v>
      </c>
      <c r="E39" s="5">
        <f>E33-0.5*G36</f>
        <v>1.2914296510120176</v>
      </c>
      <c r="F39" s="5">
        <f>B39*D39+C39*E39</f>
        <v>0.55369422161294368</v>
      </c>
      <c r="G39" s="5">
        <f>IF(F39&gt;0,F39,0)</f>
        <v>0.55369422161294368</v>
      </c>
      <c r="H39" s="5">
        <v>0.8</v>
      </c>
      <c r="I39" s="6">
        <f>0.5*(H39-G39)^2</f>
        <v>3.0333268233426861E-2</v>
      </c>
    </row>
    <row r="40" spans="1:9" x14ac:dyDescent="0.25">
      <c r="B40" s="8"/>
      <c r="C40" s="9"/>
      <c r="D40" s="9"/>
      <c r="E40" s="9"/>
      <c r="F40" s="9"/>
      <c r="G40" s="9"/>
      <c r="H40" s="9"/>
      <c r="I40" s="10"/>
    </row>
    <row r="41" spans="1:9" x14ac:dyDescent="0.25">
      <c r="B41" s="11" t="s">
        <v>8</v>
      </c>
      <c r="C41" s="12" t="s">
        <v>9</v>
      </c>
      <c r="D41" s="12" t="s">
        <v>10</v>
      </c>
      <c r="E41" s="12" t="s">
        <v>11</v>
      </c>
      <c r="F41" s="12" t="s">
        <v>12</v>
      </c>
      <c r="G41" s="12" t="s">
        <v>13</v>
      </c>
      <c r="H41" s="9"/>
      <c r="I41" s="10"/>
    </row>
    <row r="42" spans="1:9" ht="17.25" thickBot="1" x14ac:dyDescent="0.3">
      <c r="B42" s="4">
        <f>(H39-G39)*-1</f>
        <v>-0.24630577838705636</v>
      </c>
      <c r="C42" s="5">
        <f>1</f>
        <v>1</v>
      </c>
      <c r="D42" s="5">
        <f>B39</f>
        <v>0.1</v>
      </c>
      <c r="E42" s="5">
        <f>C39</f>
        <v>0.39</v>
      </c>
      <c r="F42" s="13">
        <f>B42*D42</f>
        <v>-2.4630577838705637E-2</v>
      </c>
      <c r="G42" s="13">
        <f>B42*E42</f>
        <v>-9.6059253570951991E-2</v>
      </c>
      <c r="H42" s="13"/>
      <c r="I42" s="6"/>
    </row>
    <row r="43" spans="1:9" ht="17.25" thickBot="1" x14ac:dyDescent="0.3"/>
    <row r="44" spans="1:9" ht="33" x14ac:dyDescent="0.25">
      <c r="A44" t="s">
        <v>22</v>
      </c>
      <c r="B44" s="1" t="s">
        <v>0</v>
      </c>
      <c r="C44" s="2" t="s">
        <v>1</v>
      </c>
      <c r="D44" s="20" t="s">
        <v>14</v>
      </c>
      <c r="E44" s="20" t="s">
        <v>15</v>
      </c>
      <c r="F44" s="2" t="s">
        <v>2</v>
      </c>
      <c r="G44" s="7" t="s">
        <v>6</v>
      </c>
      <c r="H44" s="7" t="s">
        <v>7</v>
      </c>
      <c r="I44" s="3" t="s">
        <v>3</v>
      </c>
    </row>
    <row r="45" spans="1:9" ht="17.25" thickBot="1" x14ac:dyDescent="0.3">
      <c r="B45" s="4">
        <v>0.1</v>
      </c>
      <c r="C45" s="5">
        <v>0.39</v>
      </c>
      <c r="D45" s="5">
        <f>D39-0.5*F42</f>
        <v>0.51268186610192157</v>
      </c>
      <c r="E45" s="5">
        <f>E39-0.5*G42</f>
        <v>1.3394592777974936</v>
      </c>
      <c r="F45" s="5">
        <f>B45*D45+C45*E45</f>
        <v>0.5736573049512147</v>
      </c>
      <c r="G45" s="5">
        <f>IF(F45&gt;0,F45,0)</f>
        <v>0.5736573049512147</v>
      </c>
      <c r="H45" s="5">
        <v>0.8</v>
      </c>
      <c r="I45" s="6">
        <f>0.5*(H45-G45)^2</f>
        <v>2.5615507800973721E-2</v>
      </c>
    </row>
    <row r="46" spans="1:9" x14ac:dyDescent="0.25">
      <c r="B46" s="8"/>
      <c r="C46" s="9"/>
      <c r="D46" s="9"/>
      <c r="E46" s="9"/>
      <c r="F46" s="9"/>
      <c r="G46" s="9"/>
      <c r="H46" s="9"/>
      <c r="I46" s="10"/>
    </row>
    <row r="47" spans="1:9" x14ac:dyDescent="0.25">
      <c r="B47" s="11" t="s">
        <v>8</v>
      </c>
      <c r="C47" s="12" t="s">
        <v>9</v>
      </c>
      <c r="D47" s="12" t="s">
        <v>10</v>
      </c>
      <c r="E47" s="12" t="s">
        <v>11</v>
      </c>
      <c r="F47" s="12" t="s">
        <v>12</v>
      </c>
      <c r="G47" s="12" t="s">
        <v>13</v>
      </c>
      <c r="H47" s="9"/>
      <c r="I47" s="10"/>
    </row>
    <row r="48" spans="1:9" ht="17.25" thickBot="1" x14ac:dyDescent="0.3">
      <c r="B48" s="4">
        <f>(H45-G45)*-1</f>
        <v>-0.22634269504878535</v>
      </c>
      <c r="C48" s="5">
        <f>1</f>
        <v>1</v>
      </c>
      <c r="D48" s="5">
        <f>B45</f>
        <v>0.1</v>
      </c>
      <c r="E48" s="5">
        <f>C45</f>
        <v>0.39</v>
      </c>
      <c r="F48" s="13">
        <f>B48*D48</f>
        <v>-2.2634269504878537E-2</v>
      </c>
      <c r="G48" s="13">
        <f>B48*E48</f>
        <v>-8.8273651069026293E-2</v>
      </c>
      <c r="H48" s="13"/>
      <c r="I48" s="6"/>
    </row>
    <row r="49" spans="1:9" ht="17.25" thickBot="1" x14ac:dyDescent="0.3"/>
    <row r="50" spans="1:9" ht="33" x14ac:dyDescent="0.25">
      <c r="A50" t="s">
        <v>23</v>
      </c>
      <c r="B50" s="1" t="s">
        <v>0</v>
      </c>
      <c r="C50" s="2" t="s">
        <v>1</v>
      </c>
      <c r="D50" s="21" t="s">
        <v>14</v>
      </c>
      <c r="E50" s="21" t="s">
        <v>15</v>
      </c>
      <c r="F50" s="2" t="s">
        <v>2</v>
      </c>
      <c r="G50" s="7" t="s">
        <v>6</v>
      </c>
      <c r="H50" s="7" t="s">
        <v>7</v>
      </c>
      <c r="I50" s="3" t="s">
        <v>3</v>
      </c>
    </row>
    <row r="51" spans="1:9" ht="17.25" thickBot="1" x14ac:dyDescent="0.3">
      <c r="B51" s="4">
        <v>0.1</v>
      </c>
      <c r="C51" s="5">
        <v>0.39</v>
      </c>
      <c r="D51" s="5">
        <f>D45-0.5*F48</f>
        <v>0.5239990008543608</v>
      </c>
      <c r="E51" s="5">
        <f>E45-0.5*G48</f>
        <v>1.3835961033320068</v>
      </c>
      <c r="F51" s="5">
        <f>B51*D51+C51*E51</f>
        <v>0.5920023803849187</v>
      </c>
      <c r="G51" s="5">
        <f>IF(F51&gt;0,F51,0)</f>
        <v>0.5920023803849187</v>
      </c>
      <c r="H51" s="5">
        <v>0.8</v>
      </c>
      <c r="I51" s="6">
        <f>0.5*(H51-G51)^2</f>
        <v>2.1631504882770037E-2</v>
      </c>
    </row>
    <row r="52" spans="1:9" x14ac:dyDescent="0.25">
      <c r="B52" s="8"/>
      <c r="C52" s="9"/>
      <c r="D52" s="9"/>
      <c r="E52" s="9"/>
      <c r="F52" s="9"/>
      <c r="G52" s="9"/>
      <c r="H52" s="9"/>
      <c r="I52" s="10"/>
    </row>
    <row r="53" spans="1:9" x14ac:dyDescent="0.25">
      <c r="B53" s="11" t="s">
        <v>8</v>
      </c>
      <c r="C53" s="12" t="s">
        <v>9</v>
      </c>
      <c r="D53" s="12" t="s">
        <v>10</v>
      </c>
      <c r="E53" s="12" t="s">
        <v>11</v>
      </c>
      <c r="F53" s="12" t="s">
        <v>12</v>
      </c>
      <c r="G53" s="12" t="s">
        <v>13</v>
      </c>
      <c r="H53" s="9"/>
      <c r="I53" s="10"/>
    </row>
    <row r="54" spans="1:9" ht="17.25" thickBot="1" x14ac:dyDescent="0.3">
      <c r="B54" s="4">
        <f>(H51-G51)*-1</f>
        <v>-0.20799761961508134</v>
      </c>
      <c r="C54" s="5">
        <f>1</f>
        <v>1</v>
      </c>
      <c r="D54" s="5">
        <f>B51</f>
        <v>0.1</v>
      </c>
      <c r="E54" s="5">
        <f>C51</f>
        <v>0.39</v>
      </c>
      <c r="F54" s="13">
        <f>B54*D54</f>
        <v>-2.0799761961508137E-2</v>
      </c>
      <c r="G54" s="13">
        <f>B54*E54</f>
        <v>-8.1119071649881733E-2</v>
      </c>
      <c r="H54" s="13"/>
      <c r="I54" s="6"/>
    </row>
    <row r="55" spans="1:9" ht="17.25" thickBot="1" x14ac:dyDescent="0.3"/>
    <row r="56" spans="1:9" ht="33" x14ac:dyDescent="0.25">
      <c r="A56" t="s">
        <v>24</v>
      </c>
      <c r="B56" s="1" t="s">
        <v>0</v>
      </c>
      <c r="C56" s="2" t="s">
        <v>1</v>
      </c>
      <c r="D56" s="22" t="s">
        <v>14</v>
      </c>
      <c r="E56" s="22" t="s">
        <v>15</v>
      </c>
      <c r="F56" s="2" t="s">
        <v>2</v>
      </c>
      <c r="G56" s="7" t="s">
        <v>6</v>
      </c>
      <c r="H56" s="7" t="s">
        <v>7</v>
      </c>
      <c r="I56" s="3" t="s">
        <v>3</v>
      </c>
    </row>
    <row r="57" spans="1:9" ht="17.25" thickBot="1" x14ac:dyDescent="0.3">
      <c r="B57" s="4">
        <v>0.1</v>
      </c>
      <c r="C57" s="5">
        <v>0.39</v>
      </c>
      <c r="D57" s="5">
        <f>D51-0.5*F54</f>
        <v>0.53439888183511486</v>
      </c>
      <c r="E57" s="5">
        <f>E51-0.5*G54</f>
        <v>1.4241556391569477</v>
      </c>
      <c r="F57" s="5">
        <f>B57*D57+C57*E57</f>
        <v>0.60886058745472116</v>
      </c>
      <c r="G57" s="5">
        <f>IF(F57&gt;0,F57,0)</f>
        <v>0.60886058745472116</v>
      </c>
      <c r="H57" s="5">
        <v>0.8</v>
      </c>
      <c r="I57" s="6">
        <f>0.5*(H57-G57)^2</f>
        <v>1.8267137514077159E-2</v>
      </c>
    </row>
    <row r="58" spans="1:9" x14ac:dyDescent="0.25">
      <c r="B58" s="8"/>
      <c r="C58" s="9"/>
      <c r="D58" s="9"/>
      <c r="E58" s="9"/>
      <c r="F58" s="9"/>
      <c r="G58" s="9"/>
      <c r="H58" s="9"/>
      <c r="I58" s="10"/>
    </row>
    <row r="59" spans="1:9" x14ac:dyDescent="0.25">
      <c r="B59" s="11" t="s">
        <v>8</v>
      </c>
      <c r="C59" s="12" t="s">
        <v>9</v>
      </c>
      <c r="D59" s="12" t="s">
        <v>10</v>
      </c>
      <c r="E59" s="12" t="s">
        <v>11</v>
      </c>
      <c r="F59" s="12" t="s">
        <v>12</v>
      </c>
      <c r="G59" s="12" t="s">
        <v>13</v>
      </c>
      <c r="H59" s="9"/>
      <c r="I59" s="10"/>
    </row>
    <row r="60" spans="1:9" ht="17.25" thickBot="1" x14ac:dyDescent="0.3">
      <c r="B60" s="4">
        <f>(H57-G57)*-1</f>
        <v>-0.19113941254527889</v>
      </c>
      <c r="C60" s="5">
        <f>1</f>
        <v>1</v>
      </c>
      <c r="D60" s="5">
        <f>B57</f>
        <v>0.1</v>
      </c>
      <c r="E60" s="5">
        <f>C57</f>
        <v>0.39</v>
      </c>
      <c r="F60" s="13">
        <f>B60*D60</f>
        <v>-1.9113941254527891E-2</v>
      </c>
      <c r="G60" s="13">
        <f>B60*E60</f>
        <v>-7.4544370892658765E-2</v>
      </c>
      <c r="H60" s="13"/>
      <c r="I60" s="6"/>
    </row>
    <row r="61" spans="1:9" ht="17.25" thickBot="1" x14ac:dyDescent="0.3"/>
    <row r="62" spans="1:9" ht="33" x14ac:dyDescent="0.25">
      <c r="A62" t="s">
        <v>25</v>
      </c>
      <c r="B62" s="1" t="s">
        <v>0</v>
      </c>
      <c r="C62" s="2" t="s">
        <v>1</v>
      </c>
      <c r="D62" s="23" t="s">
        <v>14</v>
      </c>
      <c r="E62" s="23" t="s">
        <v>15</v>
      </c>
      <c r="F62" s="2" t="s">
        <v>2</v>
      </c>
      <c r="G62" s="7" t="s">
        <v>6</v>
      </c>
      <c r="H62" s="7" t="s">
        <v>7</v>
      </c>
      <c r="I62" s="3" t="s">
        <v>3</v>
      </c>
    </row>
    <row r="63" spans="1:9" ht="17.25" thickBot="1" x14ac:dyDescent="0.3">
      <c r="B63" s="4">
        <v>0.1</v>
      </c>
      <c r="C63" s="5">
        <v>0.39</v>
      </c>
      <c r="D63" s="5">
        <f>D57-0.5*F60</f>
        <v>0.54395585246237876</v>
      </c>
      <c r="E63" s="5">
        <f>E57-0.5*G60</f>
        <v>1.461427824603277</v>
      </c>
      <c r="F63" s="5">
        <f>B63*D63+C63*E63</f>
        <v>0.62435243684151598</v>
      </c>
      <c r="G63" s="5">
        <f>IF(F63&gt;0,F63,0)</f>
        <v>0.62435243684151598</v>
      </c>
      <c r="H63" s="5">
        <v>0.8</v>
      </c>
      <c r="I63" s="6">
        <f>0.5*(H63-G63)^2</f>
        <v>1.5426033221756825E-2</v>
      </c>
    </row>
    <row r="64" spans="1:9" x14ac:dyDescent="0.25">
      <c r="B64" s="8"/>
      <c r="C64" s="9"/>
      <c r="D64" s="9"/>
      <c r="E64" s="9"/>
      <c r="F64" s="9"/>
      <c r="G64" s="9"/>
      <c r="H64" s="9"/>
      <c r="I64" s="10"/>
    </row>
    <row r="65" spans="1:9" x14ac:dyDescent="0.25">
      <c r="B65" s="11" t="s">
        <v>8</v>
      </c>
      <c r="C65" s="12" t="s">
        <v>9</v>
      </c>
      <c r="D65" s="12" t="s">
        <v>10</v>
      </c>
      <c r="E65" s="12" t="s">
        <v>11</v>
      </c>
      <c r="F65" s="12" t="s">
        <v>12</v>
      </c>
      <c r="G65" s="12" t="s">
        <v>13</v>
      </c>
      <c r="H65" s="9"/>
      <c r="I65" s="10"/>
    </row>
    <row r="66" spans="1:9" ht="17.25" thickBot="1" x14ac:dyDescent="0.3">
      <c r="B66" s="4">
        <f>(H63-G63)*-1</f>
        <v>-0.17564756315848407</v>
      </c>
      <c r="C66" s="5">
        <f>1</f>
        <v>1</v>
      </c>
      <c r="D66" s="5">
        <f>B63</f>
        <v>0.1</v>
      </c>
      <c r="E66" s="5">
        <f>C63</f>
        <v>0.39</v>
      </c>
      <c r="F66" s="13">
        <f>B66*D66</f>
        <v>-1.7564756315848407E-2</v>
      </c>
      <c r="G66" s="13">
        <f>B66*E66</f>
        <v>-6.8502549631808782E-2</v>
      </c>
      <c r="H66" s="13"/>
      <c r="I66" s="6"/>
    </row>
    <row r="67" spans="1:9" ht="17.25" thickBot="1" x14ac:dyDescent="0.3"/>
    <row r="68" spans="1:9" ht="33" x14ac:dyDescent="0.25">
      <c r="A68" t="s">
        <v>26</v>
      </c>
      <c r="B68" s="1" t="s">
        <v>0</v>
      </c>
      <c r="C68" s="2" t="s">
        <v>1</v>
      </c>
      <c r="D68" s="24" t="s">
        <v>14</v>
      </c>
      <c r="E68" s="24" t="s">
        <v>15</v>
      </c>
      <c r="F68" s="2" t="s">
        <v>2</v>
      </c>
      <c r="G68" s="7" t="s">
        <v>6</v>
      </c>
      <c r="H68" s="7" t="s">
        <v>7</v>
      </c>
      <c r="I68" s="3" t="s">
        <v>3</v>
      </c>
    </row>
    <row r="69" spans="1:9" ht="17.25" thickBot="1" x14ac:dyDescent="0.3">
      <c r="B69" s="4">
        <v>0.1</v>
      </c>
      <c r="C69" s="5">
        <v>0.39</v>
      </c>
      <c r="D69" s="5">
        <f>D63-0.5*F66</f>
        <v>0.55273823062030292</v>
      </c>
      <c r="E69" s="5">
        <f>E63-0.5*G66</f>
        <v>1.4956790994191813</v>
      </c>
      <c r="F69" s="5">
        <f>B69*D69+C69*E69</f>
        <v>0.63858867183551105</v>
      </c>
      <c r="G69" s="5">
        <f>IF(F69&gt;0,F69,0)</f>
        <v>0.63858867183551105</v>
      </c>
      <c r="H69" s="5">
        <v>0.8</v>
      </c>
      <c r="I69" s="6">
        <f>0.5*(H69-G69)^2</f>
        <v>1.302680842991218E-2</v>
      </c>
    </row>
    <row r="70" spans="1:9" x14ac:dyDescent="0.25">
      <c r="B70" s="8"/>
      <c r="C70" s="9"/>
      <c r="D70" s="9"/>
      <c r="E70" s="9"/>
      <c r="F70" s="9"/>
      <c r="G70" s="9"/>
      <c r="H70" s="9"/>
      <c r="I70" s="10"/>
    </row>
    <row r="71" spans="1:9" x14ac:dyDescent="0.25">
      <c r="B71" s="11" t="s">
        <v>8</v>
      </c>
      <c r="C71" s="12" t="s">
        <v>9</v>
      </c>
      <c r="D71" s="12" t="s">
        <v>10</v>
      </c>
      <c r="E71" s="12" t="s">
        <v>11</v>
      </c>
      <c r="F71" s="12" t="s">
        <v>12</v>
      </c>
      <c r="G71" s="12" t="s">
        <v>13</v>
      </c>
      <c r="H71" s="9"/>
      <c r="I71" s="10"/>
    </row>
    <row r="72" spans="1:9" ht="17.25" thickBot="1" x14ac:dyDescent="0.3">
      <c r="B72" s="4">
        <f>(H69-G69)*-1</f>
        <v>-0.161411328164489</v>
      </c>
      <c r="C72" s="5">
        <f>1</f>
        <v>1</v>
      </c>
      <c r="D72" s="5">
        <f>B69</f>
        <v>0.1</v>
      </c>
      <c r="E72" s="5">
        <f>C69</f>
        <v>0.39</v>
      </c>
      <c r="F72" s="13">
        <f>B72*D72</f>
        <v>-1.6141132816448901E-2</v>
      </c>
      <c r="G72" s="13">
        <f>B72*E72</f>
        <v>-6.2950417984150714E-2</v>
      </c>
      <c r="H72" s="13"/>
      <c r="I72" s="6"/>
    </row>
    <row r="73" spans="1:9" ht="17.25" thickBot="1" x14ac:dyDescent="0.3"/>
    <row r="74" spans="1:9" ht="33" x14ac:dyDescent="0.25">
      <c r="A74" t="s">
        <v>27</v>
      </c>
      <c r="B74" s="1" t="s">
        <v>0</v>
      </c>
      <c r="C74" s="2" t="s">
        <v>1</v>
      </c>
      <c r="D74" s="26" t="s">
        <v>14</v>
      </c>
      <c r="E74" s="26" t="s">
        <v>15</v>
      </c>
      <c r="F74" s="2" t="s">
        <v>2</v>
      </c>
      <c r="G74" s="7" t="s">
        <v>6</v>
      </c>
      <c r="H74" s="7" t="s">
        <v>7</v>
      </c>
      <c r="I74" s="3" t="s">
        <v>3</v>
      </c>
    </row>
    <row r="75" spans="1:9" ht="17.25" thickBot="1" x14ac:dyDescent="0.3">
      <c r="B75" s="4">
        <v>0.1</v>
      </c>
      <c r="C75" s="5">
        <v>0.39</v>
      </c>
      <c r="D75" s="5">
        <f>D69-0.5*F72</f>
        <v>0.56080879702852737</v>
      </c>
      <c r="E75" s="5">
        <f>E69-0.5*G72</f>
        <v>1.5271543084112567</v>
      </c>
      <c r="F75" s="5">
        <f>B75*D75+C75*E75</f>
        <v>0.65167105998324282</v>
      </c>
      <c r="G75" s="5">
        <f>IF(F75&gt;0,F75,0)</f>
        <v>0.65167105998324282</v>
      </c>
      <c r="H75" s="5">
        <v>0.8</v>
      </c>
      <c r="I75" s="6">
        <f>0.5*(H75-G75)^2</f>
        <v>1.1000737223247382E-2</v>
      </c>
    </row>
    <row r="76" spans="1:9" x14ac:dyDescent="0.25">
      <c r="B76" s="8"/>
      <c r="C76" s="9"/>
      <c r="D76" s="9"/>
      <c r="E76" s="9"/>
      <c r="F76" s="9"/>
      <c r="G76" s="9"/>
      <c r="H76" s="9"/>
      <c r="I76" s="10"/>
    </row>
    <row r="77" spans="1:9" x14ac:dyDescent="0.25">
      <c r="B77" s="11" t="s">
        <v>8</v>
      </c>
      <c r="C77" s="12" t="s">
        <v>9</v>
      </c>
      <c r="D77" s="12" t="s">
        <v>10</v>
      </c>
      <c r="E77" s="12" t="s">
        <v>11</v>
      </c>
      <c r="F77" s="12" t="s">
        <v>12</v>
      </c>
      <c r="G77" s="12" t="s">
        <v>13</v>
      </c>
      <c r="H77" s="9"/>
      <c r="I77" s="10"/>
    </row>
    <row r="78" spans="1:9" ht="17.25" thickBot="1" x14ac:dyDescent="0.3">
      <c r="B78" s="4">
        <f>(H75-G75)*-1</f>
        <v>-0.14832894001675723</v>
      </c>
      <c r="C78" s="5">
        <f>1</f>
        <v>1</v>
      </c>
      <c r="D78" s="5">
        <f>B75</f>
        <v>0.1</v>
      </c>
      <c r="E78" s="5">
        <f>C75</f>
        <v>0.39</v>
      </c>
      <c r="F78" s="13">
        <f>B78*D78</f>
        <v>-1.4832894001675723E-2</v>
      </c>
      <c r="G78" s="13">
        <f>B78*E78</f>
        <v>-5.7848286606535321E-2</v>
      </c>
      <c r="H78" s="13"/>
      <c r="I78" s="6"/>
    </row>
    <row r="79" spans="1:9" ht="17.25" thickBot="1" x14ac:dyDescent="0.3"/>
    <row r="80" spans="1:9" ht="33" x14ac:dyDescent="0.25">
      <c r="A80" t="s">
        <v>28</v>
      </c>
      <c r="B80" s="1" t="s">
        <v>0</v>
      </c>
      <c r="C80" s="2" t="s">
        <v>1</v>
      </c>
      <c r="D80" s="25" t="s">
        <v>14</v>
      </c>
      <c r="E80" s="25" t="s">
        <v>15</v>
      </c>
      <c r="F80" s="2" t="s">
        <v>2</v>
      </c>
      <c r="G80" s="7" t="s">
        <v>6</v>
      </c>
      <c r="H80" s="7" t="s">
        <v>7</v>
      </c>
      <c r="I80" s="3" t="s">
        <v>3</v>
      </c>
    </row>
    <row r="81" spans="1:9" ht="17.25" thickBot="1" x14ac:dyDescent="0.3">
      <c r="B81" s="4">
        <v>0.1</v>
      </c>
      <c r="C81" s="5">
        <v>0.39</v>
      </c>
      <c r="D81" s="5">
        <f>D75-0.5*F78</f>
        <v>0.56822524402936525</v>
      </c>
      <c r="E81" s="5">
        <f>E75-0.5*G78</f>
        <v>1.5560784517145243</v>
      </c>
      <c r="F81" s="5">
        <f>B81*D81+C81*E81</f>
        <v>0.66369312057160101</v>
      </c>
      <c r="G81" s="5">
        <f>IF(F81&gt;0,F81,0)</f>
        <v>0.66369312057160101</v>
      </c>
      <c r="H81" s="5">
        <v>0.8</v>
      </c>
      <c r="I81" s="6">
        <f>0.5*(H81-G81)^2</f>
        <v>9.2897826897540559E-3</v>
      </c>
    </row>
    <row r="82" spans="1:9" x14ac:dyDescent="0.25">
      <c r="B82" s="8"/>
      <c r="C82" s="9"/>
      <c r="D82" s="9"/>
      <c r="E82" s="9"/>
      <c r="F82" s="9"/>
      <c r="G82" s="9"/>
      <c r="H82" s="9"/>
      <c r="I82" s="10"/>
    </row>
    <row r="83" spans="1:9" x14ac:dyDescent="0.25">
      <c r="B83" s="11" t="s">
        <v>8</v>
      </c>
      <c r="C83" s="12" t="s">
        <v>9</v>
      </c>
      <c r="D83" s="12" t="s">
        <v>10</v>
      </c>
      <c r="E83" s="12" t="s">
        <v>11</v>
      </c>
      <c r="F83" s="12" t="s">
        <v>12</v>
      </c>
      <c r="G83" s="12" t="s">
        <v>13</v>
      </c>
      <c r="H83" s="9"/>
      <c r="I83" s="10"/>
    </row>
    <row r="84" spans="1:9" ht="17.25" thickBot="1" x14ac:dyDescent="0.3">
      <c r="B84" s="4">
        <f>(H81-G81)*-1</f>
        <v>-0.13630687942839903</v>
      </c>
      <c r="C84" s="5">
        <f>1</f>
        <v>1</v>
      </c>
      <c r="D84" s="5">
        <f>B81</f>
        <v>0.1</v>
      </c>
      <c r="E84" s="5">
        <f>C81</f>
        <v>0.39</v>
      </c>
      <c r="F84" s="13">
        <f>B84*D84</f>
        <v>-1.3630687942839904E-2</v>
      </c>
      <c r="G84" s="13">
        <f>B84*E84</f>
        <v>-5.3159682977075622E-2</v>
      </c>
      <c r="H84" s="13"/>
      <c r="I84" s="6"/>
    </row>
    <row r="85" spans="1:9" ht="17.25" thickBot="1" x14ac:dyDescent="0.3"/>
    <row r="86" spans="1:9" ht="33" x14ac:dyDescent="0.25">
      <c r="A86" t="s">
        <v>29</v>
      </c>
      <c r="B86" s="1" t="s">
        <v>0</v>
      </c>
      <c r="C86" s="2" t="s">
        <v>1</v>
      </c>
      <c r="D86" s="27" t="s">
        <v>14</v>
      </c>
      <c r="E86" s="27" t="s">
        <v>15</v>
      </c>
      <c r="F86" s="2" t="s">
        <v>2</v>
      </c>
      <c r="G86" s="7" t="s">
        <v>6</v>
      </c>
      <c r="H86" s="7" t="s">
        <v>7</v>
      </c>
      <c r="I86" s="3" t="s">
        <v>3</v>
      </c>
    </row>
    <row r="87" spans="1:9" ht="17.25" thickBot="1" x14ac:dyDescent="0.3">
      <c r="B87" s="4">
        <v>0.1</v>
      </c>
      <c r="C87" s="5">
        <v>0.39</v>
      </c>
      <c r="D87" s="5">
        <f>D81-0.5*F84</f>
        <v>0.57504058800078517</v>
      </c>
      <c r="E87" s="5">
        <f>E81-0.5*G84</f>
        <v>1.5826582932030622</v>
      </c>
      <c r="F87" s="5">
        <f>B87*D87+C87*E87</f>
        <v>0.67474079314927271</v>
      </c>
      <c r="G87" s="5">
        <f>IF(F87&gt;0,F87,0)</f>
        <v>0.67474079314927271</v>
      </c>
      <c r="H87" s="5">
        <v>0.8</v>
      </c>
      <c r="I87" s="6">
        <f>0.5*(H87-G87)^2</f>
        <v>7.8449344504366494E-3</v>
      </c>
    </row>
    <row r="88" spans="1:9" x14ac:dyDescent="0.25">
      <c r="B88" s="8"/>
      <c r="C88" s="9"/>
      <c r="D88" s="9"/>
      <c r="E88" s="9"/>
      <c r="F88" s="9"/>
      <c r="G88" s="9"/>
      <c r="H88" s="9"/>
      <c r="I88" s="10"/>
    </row>
    <row r="89" spans="1:9" x14ac:dyDescent="0.25">
      <c r="B89" s="11" t="s">
        <v>8</v>
      </c>
      <c r="C89" s="12" t="s">
        <v>9</v>
      </c>
      <c r="D89" s="12" t="s">
        <v>10</v>
      </c>
      <c r="E89" s="12" t="s">
        <v>11</v>
      </c>
      <c r="F89" s="12" t="s">
        <v>12</v>
      </c>
      <c r="G89" s="12" t="s">
        <v>13</v>
      </c>
      <c r="H89" s="9"/>
      <c r="I89" s="10"/>
    </row>
    <row r="90" spans="1:9" ht="17.25" thickBot="1" x14ac:dyDescent="0.3">
      <c r="B90" s="4">
        <f>(H87-G87)*-1</f>
        <v>-0.12525920685072733</v>
      </c>
      <c r="C90" s="5">
        <f>1</f>
        <v>1</v>
      </c>
      <c r="D90" s="5">
        <f>B87</f>
        <v>0.1</v>
      </c>
      <c r="E90" s="5">
        <f>C87</f>
        <v>0.39</v>
      </c>
      <c r="F90" s="13">
        <f>B90*D90</f>
        <v>-1.2525920685072734E-2</v>
      </c>
      <c r="G90" s="13">
        <f>B90*E90</f>
        <v>-4.8851090671783663E-2</v>
      </c>
      <c r="H90" s="13"/>
      <c r="I90" s="6"/>
    </row>
    <row r="91" spans="1:9" ht="17.25" thickBot="1" x14ac:dyDescent="0.3"/>
    <row r="92" spans="1:9" ht="33" x14ac:dyDescent="0.25">
      <c r="A92" t="s">
        <v>30</v>
      </c>
      <c r="B92" s="1" t="s">
        <v>0</v>
      </c>
      <c r="C92" s="2" t="s">
        <v>1</v>
      </c>
      <c r="D92" s="28" t="s">
        <v>14</v>
      </c>
      <c r="E92" s="28" t="s">
        <v>15</v>
      </c>
      <c r="F92" s="2" t="s">
        <v>2</v>
      </c>
      <c r="G92" s="7" t="s">
        <v>6</v>
      </c>
      <c r="H92" s="7" t="s">
        <v>7</v>
      </c>
      <c r="I92" s="3" t="s">
        <v>3</v>
      </c>
    </row>
    <row r="93" spans="1:9" ht="17.25" thickBot="1" x14ac:dyDescent="0.3">
      <c r="B93" s="4">
        <v>0.1</v>
      </c>
      <c r="C93" s="5">
        <v>0.39</v>
      </c>
      <c r="D93" s="5">
        <f>D87-0.5*F90</f>
        <v>0.58130354834332154</v>
      </c>
      <c r="E93" s="5">
        <f>E87-0.5*G90</f>
        <v>1.6070838385389541</v>
      </c>
      <c r="F93" s="5">
        <f>B93*D93+C93*E93</f>
        <v>0.68489305186452432</v>
      </c>
      <c r="G93" s="5">
        <f>IF(F93&gt;0,F93,0)</f>
        <v>0.68489305186452432</v>
      </c>
      <c r="H93" s="5">
        <v>0.8</v>
      </c>
      <c r="I93" s="6">
        <f>0.5*(H93-G93)^2</f>
        <v>6.6248047545315498E-3</v>
      </c>
    </row>
    <row r="94" spans="1:9" x14ac:dyDescent="0.25">
      <c r="B94" s="8"/>
      <c r="C94" s="9"/>
      <c r="D94" s="9"/>
      <c r="E94" s="9"/>
      <c r="F94" s="9"/>
      <c r="G94" s="9"/>
      <c r="H94" s="9"/>
      <c r="I94" s="10"/>
    </row>
    <row r="95" spans="1:9" x14ac:dyDescent="0.25">
      <c r="B95" s="11" t="s">
        <v>8</v>
      </c>
      <c r="C95" s="12" t="s">
        <v>9</v>
      </c>
      <c r="D95" s="12" t="s">
        <v>10</v>
      </c>
      <c r="E95" s="12" t="s">
        <v>11</v>
      </c>
      <c r="F95" s="12" t="s">
        <v>12</v>
      </c>
      <c r="G95" s="12" t="s">
        <v>13</v>
      </c>
      <c r="H95" s="9"/>
      <c r="I95" s="10"/>
    </row>
    <row r="96" spans="1:9" ht="17.25" thickBot="1" x14ac:dyDescent="0.3">
      <c r="B96" s="4">
        <f>(H93-G93)*-1</f>
        <v>-0.11510694813547573</v>
      </c>
      <c r="C96" s="5">
        <f>1</f>
        <v>1</v>
      </c>
      <c r="D96" s="5">
        <f>B93</f>
        <v>0.1</v>
      </c>
      <c r="E96" s="5">
        <f>C93</f>
        <v>0.39</v>
      </c>
      <c r="F96" s="13">
        <f>B96*D96</f>
        <v>-1.1510694813547573E-2</v>
      </c>
      <c r="G96" s="13">
        <f>B96*E96</f>
        <v>-4.4891709772835534E-2</v>
      </c>
      <c r="H96" s="13"/>
      <c r="I96" s="6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22" workbookViewId="0">
      <selection activeCell="K40" sqref="K40"/>
    </sheetView>
  </sheetViews>
  <sheetFormatPr defaultRowHeight="16.5" x14ac:dyDescent="0.25"/>
  <cols>
    <col min="7" max="7" width="10.75" customWidth="1"/>
    <col min="8" max="8" width="11.25" customWidth="1"/>
    <col min="10" max="10" width="11.375" bestFit="1" customWidth="1"/>
  </cols>
  <sheetData>
    <row r="1" spans="1:10" ht="17.25" thickBot="1" x14ac:dyDescent="0.3"/>
    <row r="2" spans="1:10" ht="33" x14ac:dyDescent="0.25">
      <c r="B2" s="1" t="s">
        <v>0</v>
      </c>
      <c r="C2" s="2" t="s">
        <v>1</v>
      </c>
      <c r="D2" s="2" t="s">
        <v>4</v>
      </c>
      <c r="E2" s="2" t="s">
        <v>5</v>
      </c>
      <c r="F2" s="2" t="s">
        <v>2</v>
      </c>
      <c r="G2" s="7" t="s">
        <v>6</v>
      </c>
      <c r="H2" s="7" t="s">
        <v>7</v>
      </c>
      <c r="I2" s="3" t="s">
        <v>3</v>
      </c>
      <c r="J2" s="29" t="s">
        <v>31</v>
      </c>
    </row>
    <row r="3" spans="1:10" ht="17.25" thickBot="1" x14ac:dyDescent="0.3">
      <c r="B3" s="4">
        <v>0.1</v>
      </c>
      <c r="C3" s="5">
        <v>0.39</v>
      </c>
      <c r="D3" s="5">
        <v>0.4</v>
      </c>
      <c r="E3" s="5">
        <v>0.9</v>
      </c>
      <c r="F3" s="5">
        <f>B3*D3+C3*E3</f>
        <v>0.39100000000000001</v>
      </c>
      <c r="G3" s="5">
        <f>IF(F3&gt;0,F3,0)</f>
        <v>0.39100000000000001</v>
      </c>
      <c r="H3" s="5">
        <v>0.8</v>
      </c>
      <c r="I3" s="6">
        <f>0.5*(H3-G3)^2</f>
        <v>8.3640500000000007E-2</v>
      </c>
      <c r="J3">
        <v>0.9</v>
      </c>
    </row>
    <row r="4" spans="1:10" x14ac:dyDescent="0.25">
      <c r="B4" s="8"/>
      <c r="C4" s="9"/>
      <c r="D4" s="9"/>
      <c r="E4" s="9"/>
      <c r="F4" s="9"/>
      <c r="G4" s="9"/>
      <c r="H4" s="9"/>
      <c r="I4" s="10"/>
    </row>
    <row r="5" spans="1:10" x14ac:dyDescent="0.25">
      <c r="B5" s="11" t="s">
        <v>8</v>
      </c>
      <c r="C5" s="12" t="s">
        <v>9</v>
      </c>
      <c r="D5" s="12" t="s">
        <v>10</v>
      </c>
      <c r="E5" s="12" t="s">
        <v>11</v>
      </c>
      <c r="F5" s="12" t="s">
        <v>12</v>
      </c>
      <c r="G5" s="12" t="s">
        <v>13</v>
      </c>
      <c r="H5" s="9"/>
      <c r="I5" s="10"/>
    </row>
    <row r="6" spans="1:10" ht="17.25" thickBot="1" x14ac:dyDescent="0.3">
      <c r="B6" s="4">
        <f>(H3-G3)*-1</f>
        <v>-0.40900000000000003</v>
      </c>
      <c r="C6" s="5">
        <f>1</f>
        <v>1</v>
      </c>
      <c r="D6" s="5">
        <f>B3</f>
        <v>0.1</v>
      </c>
      <c r="E6" s="5">
        <f>C3</f>
        <v>0.39</v>
      </c>
      <c r="F6" s="13">
        <f>B6*D6</f>
        <v>-4.0900000000000006E-2</v>
      </c>
      <c r="G6" s="13">
        <f>B6*E6</f>
        <v>-0.15951000000000001</v>
      </c>
      <c r="H6" s="13"/>
      <c r="I6" s="6"/>
    </row>
    <row r="7" spans="1:10" ht="17.25" thickBot="1" x14ac:dyDescent="0.3"/>
    <row r="8" spans="1:10" ht="33" x14ac:dyDescent="0.25">
      <c r="A8" t="s">
        <v>16</v>
      </c>
      <c r="B8" s="1" t="s">
        <v>0</v>
      </c>
      <c r="C8" s="2" t="s">
        <v>1</v>
      </c>
      <c r="D8" s="14" t="s">
        <v>14</v>
      </c>
      <c r="E8" s="14" t="s">
        <v>15</v>
      </c>
      <c r="F8" s="2" t="s">
        <v>2</v>
      </c>
      <c r="G8" s="7" t="s">
        <v>6</v>
      </c>
      <c r="H8" s="7" t="s">
        <v>7</v>
      </c>
      <c r="I8" s="3" t="s">
        <v>3</v>
      </c>
      <c r="J8" s="29" t="s">
        <v>31</v>
      </c>
    </row>
    <row r="9" spans="1:10" ht="17.25" thickBot="1" x14ac:dyDescent="0.3">
      <c r="B9" s="4">
        <v>0.1</v>
      </c>
      <c r="C9" s="5">
        <v>0.39</v>
      </c>
      <c r="D9" s="5">
        <f>D3-J3*F6</f>
        <v>0.43681000000000003</v>
      </c>
      <c r="E9" s="5">
        <f>E3-J3*G6</f>
        <v>1.0435590000000001</v>
      </c>
      <c r="F9" s="5">
        <f>B9*D9+C9*E9</f>
        <v>0.45066901000000009</v>
      </c>
      <c r="G9" s="5">
        <f>IF(F9&gt;0,F9,0)</f>
        <v>0.45066901000000009</v>
      </c>
      <c r="H9" s="5">
        <v>0.8</v>
      </c>
      <c r="I9" s="6">
        <f>0.5*(H9-G9)^2</f>
        <v>6.1016070287190034E-2</v>
      </c>
      <c r="J9">
        <v>0.9</v>
      </c>
    </row>
    <row r="10" spans="1:10" x14ac:dyDescent="0.25">
      <c r="B10" s="8"/>
      <c r="C10" s="9"/>
      <c r="D10" s="9"/>
      <c r="E10" s="9"/>
      <c r="F10" s="9"/>
      <c r="G10" s="9"/>
      <c r="H10" s="9"/>
      <c r="I10" s="10"/>
    </row>
    <row r="11" spans="1:10" x14ac:dyDescent="0.25">
      <c r="B11" s="11" t="s">
        <v>8</v>
      </c>
      <c r="C11" s="12" t="s">
        <v>9</v>
      </c>
      <c r="D11" s="12" t="s">
        <v>10</v>
      </c>
      <c r="E11" s="12" t="s">
        <v>11</v>
      </c>
      <c r="F11" s="12" t="s">
        <v>12</v>
      </c>
      <c r="G11" s="12" t="s">
        <v>13</v>
      </c>
      <c r="H11" s="9"/>
      <c r="I11" s="10"/>
    </row>
    <row r="12" spans="1:10" ht="17.25" thickBot="1" x14ac:dyDescent="0.3">
      <c r="B12" s="4">
        <f>(H9-G9)*-1</f>
        <v>-0.34933098999999995</v>
      </c>
      <c r="C12" s="5">
        <f>1</f>
        <v>1</v>
      </c>
      <c r="D12" s="5">
        <f>B9</f>
        <v>0.1</v>
      </c>
      <c r="E12" s="5">
        <f>C9</f>
        <v>0.39</v>
      </c>
      <c r="F12" s="13">
        <f>B12*D12</f>
        <v>-3.4933098999999995E-2</v>
      </c>
      <c r="G12" s="13">
        <f>B12*E12</f>
        <v>-0.13623908609999999</v>
      </c>
      <c r="H12" s="13"/>
      <c r="I12" s="6"/>
    </row>
    <row r="13" spans="1:10" ht="17.25" thickBot="1" x14ac:dyDescent="0.3"/>
    <row r="14" spans="1:10" ht="33" x14ac:dyDescent="0.25">
      <c r="A14" t="s">
        <v>32</v>
      </c>
      <c r="B14" s="1" t="s">
        <v>0</v>
      </c>
      <c r="C14" s="2" t="s">
        <v>1</v>
      </c>
      <c r="D14" s="14" t="s">
        <v>14</v>
      </c>
      <c r="E14" s="14" t="s">
        <v>15</v>
      </c>
      <c r="F14" s="2" t="s">
        <v>2</v>
      </c>
      <c r="G14" s="7" t="s">
        <v>6</v>
      </c>
      <c r="H14" s="7" t="s">
        <v>7</v>
      </c>
      <c r="I14" s="3" t="s">
        <v>3</v>
      </c>
      <c r="J14" s="29" t="s">
        <v>31</v>
      </c>
    </row>
    <row r="15" spans="1:10" ht="17.25" thickBot="1" x14ac:dyDescent="0.3">
      <c r="B15" s="4">
        <v>0.1</v>
      </c>
      <c r="C15" s="5">
        <v>0.39</v>
      </c>
      <c r="D15" s="5">
        <f>D9-J9*F12</f>
        <v>0.46824978910000004</v>
      </c>
      <c r="E15" s="5">
        <f>E9-J9*G12</f>
        <v>1.1661741774900001</v>
      </c>
      <c r="F15" s="5">
        <f>B15*D15+C15*E15</f>
        <v>0.50163290813110006</v>
      </c>
      <c r="G15" s="5">
        <f>IF(F15&gt;0,F15,0)</f>
        <v>0.50163290813110006</v>
      </c>
      <c r="H15" s="5">
        <v>0.8</v>
      </c>
      <c r="I15" s="6">
        <f>0.5*(H15-G15)^2</f>
        <v>4.4511460755152298E-2</v>
      </c>
      <c r="J15">
        <v>0.9</v>
      </c>
    </row>
    <row r="16" spans="1:10" x14ac:dyDescent="0.25">
      <c r="B16" s="8"/>
      <c r="C16" s="9"/>
      <c r="D16" s="9"/>
      <c r="E16" s="9"/>
      <c r="F16" s="9"/>
      <c r="G16" s="9"/>
      <c r="H16" s="9"/>
      <c r="I16" s="10"/>
    </row>
    <row r="17" spans="1:10" x14ac:dyDescent="0.25">
      <c r="B17" s="11" t="s">
        <v>8</v>
      </c>
      <c r="C17" s="12" t="s">
        <v>9</v>
      </c>
      <c r="D17" s="12" t="s">
        <v>10</v>
      </c>
      <c r="E17" s="12" t="s">
        <v>11</v>
      </c>
      <c r="F17" s="12" t="s">
        <v>12</v>
      </c>
      <c r="G17" s="12" t="s">
        <v>13</v>
      </c>
      <c r="H17" s="9"/>
      <c r="I17" s="10"/>
    </row>
    <row r="18" spans="1:10" ht="17.25" thickBot="1" x14ac:dyDescent="0.3">
      <c r="B18" s="4">
        <f>(H15-G15)*-1</f>
        <v>-0.29836709186889998</v>
      </c>
      <c r="C18" s="5">
        <f>1</f>
        <v>1</v>
      </c>
      <c r="D18" s="5">
        <f>B15</f>
        <v>0.1</v>
      </c>
      <c r="E18" s="5">
        <f>C15</f>
        <v>0.39</v>
      </c>
      <c r="F18" s="13">
        <f>B18*D18</f>
        <v>-2.9836709186889999E-2</v>
      </c>
      <c r="G18" s="13">
        <f>B18*E18</f>
        <v>-0.11636316582887099</v>
      </c>
      <c r="H18" s="13"/>
      <c r="I18" s="6"/>
    </row>
    <row r="19" spans="1:10" ht="17.25" thickBot="1" x14ac:dyDescent="0.3"/>
    <row r="20" spans="1:10" ht="33" x14ac:dyDescent="0.25">
      <c r="A20" t="s">
        <v>33</v>
      </c>
      <c r="B20" s="1" t="s">
        <v>0</v>
      </c>
      <c r="C20" s="2" t="s">
        <v>1</v>
      </c>
      <c r="D20" s="14" t="s">
        <v>14</v>
      </c>
      <c r="E20" s="14" t="s">
        <v>15</v>
      </c>
      <c r="F20" s="2" t="s">
        <v>2</v>
      </c>
      <c r="G20" s="7" t="s">
        <v>6</v>
      </c>
      <c r="H20" s="7" t="s">
        <v>7</v>
      </c>
      <c r="I20" s="3" t="s">
        <v>3</v>
      </c>
      <c r="J20" s="29" t="s">
        <v>31</v>
      </c>
    </row>
    <row r="21" spans="1:10" ht="17.25" thickBot="1" x14ac:dyDescent="0.3">
      <c r="B21" s="4">
        <v>0.1</v>
      </c>
      <c r="C21" s="5">
        <v>0.39</v>
      </c>
      <c r="D21" s="5">
        <f>D15-J15*F18</f>
        <v>0.49510282736820105</v>
      </c>
      <c r="E21" s="5">
        <f>E15-J15*G18</f>
        <v>1.2709010267359839</v>
      </c>
      <c r="F21" s="5">
        <f>B21*D21+C21*E21</f>
        <v>0.54516168316385383</v>
      </c>
      <c r="G21" s="5">
        <f>IF(F21&gt;0,F21,0)</f>
        <v>0.54516168316385383</v>
      </c>
      <c r="H21" s="5">
        <v>0.8</v>
      </c>
      <c r="I21" s="6">
        <f>0.5*(H21-G21)^2</f>
        <v>3.247128386394002E-2</v>
      </c>
      <c r="J21">
        <v>0.9</v>
      </c>
    </row>
    <row r="22" spans="1:10" x14ac:dyDescent="0.25">
      <c r="B22" s="8"/>
      <c r="C22" s="9"/>
      <c r="D22" s="9"/>
      <c r="E22" s="9"/>
      <c r="F22" s="9"/>
      <c r="G22" s="9"/>
      <c r="H22" s="9"/>
      <c r="I22" s="10"/>
    </row>
    <row r="23" spans="1:10" x14ac:dyDescent="0.25">
      <c r="B23" s="11" t="s">
        <v>8</v>
      </c>
      <c r="C23" s="12" t="s">
        <v>9</v>
      </c>
      <c r="D23" s="12" t="s">
        <v>10</v>
      </c>
      <c r="E23" s="12" t="s">
        <v>11</v>
      </c>
      <c r="F23" s="12" t="s">
        <v>12</v>
      </c>
      <c r="G23" s="12" t="s">
        <v>13</v>
      </c>
      <c r="H23" s="9"/>
      <c r="I23" s="10"/>
    </row>
    <row r="24" spans="1:10" ht="17.25" thickBot="1" x14ac:dyDescent="0.3">
      <c r="B24" s="4">
        <f>(H21-G21)*-1</f>
        <v>-0.25483831683614622</v>
      </c>
      <c r="C24" s="5">
        <f>1</f>
        <v>1</v>
      </c>
      <c r="D24" s="5">
        <f>B21</f>
        <v>0.1</v>
      </c>
      <c r="E24" s="5">
        <f>C21</f>
        <v>0.39</v>
      </c>
      <c r="F24" s="13">
        <f>B24*D24</f>
        <v>-2.5483831683614622E-2</v>
      </c>
      <c r="G24" s="13">
        <f>B24*E24</f>
        <v>-9.9386943566097022E-2</v>
      </c>
      <c r="H24" s="13"/>
      <c r="I24" s="6"/>
    </row>
    <row r="25" spans="1:10" ht="17.25" thickBot="1" x14ac:dyDescent="0.3"/>
    <row r="26" spans="1:10" ht="33" x14ac:dyDescent="0.25">
      <c r="A26" t="s">
        <v>34</v>
      </c>
      <c r="B26" s="1" t="s">
        <v>0</v>
      </c>
      <c r="C26" s="2" t="s">
        <v>1</v>
      </c>
      <c r="D26" s="14" t="s">
        <v>14</v>
      </c>
      <c r="E26" s="14" t="s">
        <v>15</v>
      </c>
      <c r="F26" s="2" t="s">
        <v>2</v>
      </c>
      <c r="G26" s="7" t="s">
        <v>6</v>
      </c>
      <c r="H26" s="7" t="s">
        <v>7</v>
      </c>
      <c r="I26" s="3" t="s">
        <v>3</v>
      </c>
      <c r="J26" s="29" t="s">
        <v>31</v>
      </c>
    </row>
    <row r="27" spans="1:10" ht="17.25" thickBot="1" x14ac:dyDescent="0.3">
      <c r="B27" s="4">
        <v>0.1</v>
      </c>
      <c r="C27" s="5">
        <v>0.39</v>
      </c>
      <c r="D27" s="5">
        <f>D21-J21*F24</f>
        <v>0.51803827588345419</v>
      </c>
      <c r="E27" s="5">
        <f>E21-J21*G24</f>
        <v>1.3603492759454712</v>
      </c>
      <c r="F27" s="5">
        <f>B27*D27+C27*E27</f>
        <v>0.58234004520707927</v>
      </c>
      <c r="G27" s="5">
        <f>IF(F27&gt;0,F27,0)</f>
        <v>0.58234004520707927</v>
      </c>
      <c r="H27" s="5">
        <v>0.8</v>
      </c>
      <c r="I27" s="6">
        <f>0.5*(H27-G27)^2</f>
        <v>2.3687927960228158E-2</v>
      </c>
      <c r="J27">
        <v>0.9</v>
      </c>
    </row>
    <row r="28" spans="1:10" x14ac:dyDescent="0.25">
      <c r="B28" s="8"/>
      <c r="C28" s="9"/>
      <c r="D28" s="9"/>
      <c r="E28" s="9"/>
      <c r="F28" s="9"/>
      <c r="G28" s="9"/>
      <c r="H28" s="9"/>
      <c r="I28" s="10"/>
    </row>
    <row r="29" spans="1:10" x14ac:dyDescent="0.25">
      <c r="B29" s="11" t="s">
        <v>8</v>
      </c>
      <c r="C29" s="12" t="s">
        <v>9</v>
      </c>
      <c r="D29" s="12" t="s">
        <v>10</v>
      </c>
      <c r="E29" s="12" t="s">
        <v>11</v>
      </c>
      <c r="F29" s="12" t="s">
        <v>12</v>
      </c>
      <c r="G29" s="12" t="s">
        <v>13</v>
      </c>
      <c r="H29" s="9"/>
      <c r="I29" s="10"/>
    </row>
    <row r="30" spans="1:10" ht="17.25" thickBot="1" x14ac:dyDescent="0.3">
      <c r="B30" s="4">
        <f>(H27-G27)*-1</f>
        <v>-0.21765995479292077</v>
      </c>
      <c r="C30" s="5">
        <f>1</f>
        <v>1</v>
      </c>
      <c r="D30" s="5">
        <f>B27</f>
        <v>0.1</v>
      </c>
      <c r="E30" s="5">
        <f>C27</f>
        <v>0.39</v>
      </c>
      <c r="F30" s="13">
        <f>B30*D30</f>
        <v>-2.1765995479292078E-2</v>
      </c>
      <c r="G30" s="13">
        <f>B30*E30</f>
        <v>-8.4887382369239109E-2</v>
      </c>
      <c r="H30" s="13"/>
      <c r="I30" s="6"/>
    </row>
    <row r="31" spans="1:10" ht="17.25" thickBot="1" x14ac:dyDescent="0.3"/>
    <row r="32" spans="1:10" ht="33" x14ac:dyDescent="0.25">
      <c r="A32" t="s">
        <v>35</v>
      </c>
      <c r="B32" s="1" t="s">
        <v>0</v>
      </c>
      <c r="C32" s="2" t="s">
        <v>1</v>
      </c>
      <c r="D32" s="14" t="s">
        <v>14</v>
      </c>
      <c r="E32" s="14" t="s">
        <v>15</v>
      </c>
      <c r="F32" s="2" t="s">
        <v>2</v>
      </c>
      <c r="G32" s="7" t="s">
        <v>6</v>
      </c>
      <c r="H32" s="7" t="s">
        <v>7</v>
      </c>
      <c r="I32" s="3" t="s">
        <v>3</v>
      </c>
      <c r="J32" s="29" t="s">
        <v>31</v>
      </c>
    </row>
    <row r="33" spans="1:10" ht="17.25" thickBot="1" x14ac:dyDescent="0.3">
      <c r="B33" s="4">
        <v>0.1</v>
      </c>
      <c r="C33" s="5">
        <v>0.39</v>
      </c>
      <c r="D33" s="5">
        <f>D27-J27*F30</f>
        <v>0.53762767181481708</v>
      </c>
      <c r="E33" s="5">
        <f>E27-J27*G30</f>
        <v>1.4367479200777864</v>
      </c>
      <c r="F33" s="5">
        <f>B33*D33+C33*E33</f>
        <v>0.61409445601181845</v>
      </c>
      <c r="G33" s="5">
        <f>IF(F33&gt;0,F33,0)</f>
        <v>0.61409445601181845</v>
      </c>
      <c r="H33" s="5">
        <v>0.8</v>
      </c>
      <c r="I33" s="6">
        <f>0.5*(H33-G33)^2</f>
        <v>1.7280435642770861E-2</v>
      </c>
      <c r="J33">
        <v>0.9</v>
      </c>
    </row>
    <row r="34" spans="1:10" x14ac:dyDescent="0.25">
      <c r="B34" s="8"/>
      <c r="C34" s="9"/>
      <c r="D34" s="9"/>
      <c r="E34" s="9"/>
      <c r="F34" s="9"/>
      <c r="G34" s="9"/>
      <c r="H34" s="9"/>
      <c r="I34" s="10"/>
    </row>
    <row r="35" spans="1:10" x14ac:dyDescent="0.25">
      <c r="B35" s="11" t="s">
        <v>8</v>
      </c>
      <c r="C35" s="12" t="s">
        <v>9</v>
      </c>
      <c r="D35" s="12" t="s">
        <v>10</v>
      </c>
      <c r="E35" s="12" t="s">
        <v>11</v>
      </c>
      <c r="F35" s="12" t="s">
        <v>12</v>
      </c>
      <c r="G35" s="12" t="s">
        <v>13</v>
      </c>
      <c r="H35" s="9"/>
      <c r="I35" s="10"/>
    </row>
    <row r="36" spans="1:10" ht="17.25" thickBot="1" x14ac:dyDescent="0.3">
      <c r="B36" s="4">
        <f>(H33-G33)*-1</f>
        <v>-0.1859055439881816</v>
      </c>
      <c r="C36" s="5">
        <f>1</f>
        <v>1</v>
      </c>
      <c r="D36" s="5">
        <f>B33</f>
        <v>0.1</v>
      </c>
      <c r="E36" s="5">
        <f>C33</f>
        <v>0.39</v>
      </c>
      <c r="F36" s="13">
        <f>B36*D36</f>
        <v>-1.8590554398818161E-2</v>
      </c>
      <c r="G36" s="13">
        <f>B36*E36</f>
        <v>-7.2503162155390821E-2</v>
      </c>
      <c r="H36" s="13"/>
      <c r="I36" s="6"/>
    </row>
    <row r="37" spans="1:10" ht="17.25" thickBot="1" x14ac:dyDescent="0.3"/>
    <row r="38" spans="1:10" ht="33" x14ac:dyDescent="0.25">
      <c r="A38" t="s">
        <v>36</v>
      </c>
      <c r="B38" s="1" t="s">
        <v>0</v>
      </c>
      <c r="C38" s="2" t="s">
        <v>1</v>
      </c>
      <c r="D38" s="14" t="s">
        <v>14</v>
      </c>
      <c r="E38" s="14" t="s">
        <v>15</v>
      </c>
      <c r="F38" s="2" t="s">
        <v>2</v>
      </c>
      <c r="G38" s="7" t="s">
        <v>6</v>
      </c>
      <c r="H38" s="7" t="s">
        <v>7</v>
      </c>
      <c r="I38" s="3" t="s">
        <v>3</v>
      </c>
      <c r="J38" s="29" t="s">
        <v>31</v>
      </c>
    </row>
    <row r="39" spans="1:10" ht="17.25" thickBot="1" x14ac:dyDescent="0.3">
      <c r="B39" s="4">
        <v>0.1</v>
      </c>
      <c r="C39" s="5">
        <v>0.39</v>
      </c>
      <c r="D39" s="5">
        <f>D33-J33*F36</f>
        <v>0.55435917077375341</v>
      </c>
      <c r="E39" s="5">
        <f>E33-J33*G36</f>
        <v>1.5020007660176382</v>
      </c>
      <c r="F39" s="5">
        <f>B39*D39+C39*E39</f>
        <v>0.64121621582425425</v>
      </c>
      <c r="G39" s="5">
        <f>IF(F39&gt;0,F39,0)</f>
        <v>0.64121621582425425</v>
      </c>
      <c r="H39" s="5">
        <v>0.8</v>
      </c>
      <c r="I39" s="6">
        <f>0.5*(H39-G39)^2</f>
        <v>1.260614505858491E-2</v>
      </c>
      <c r="J39">
        <v>0.9</v>
      </c>
    </row>
    <row r="40" spans="1:10" x14ac:dyDescent="0.25">
      <c r="B40" s="8"/>
      <c r="C40" s="9"/>
      <c r="D40" s="9"/>
      <c r="E40" s="9"/>
      <c r="F40" s="9"/>
      <c r="G40" s="9"/>
      <c r="H40" s="9"/>
      <c r="I40" s="10"/>
    </row>
    <row r="41" spans="1:10" x14ac:dyDescent="0.25">
      <c r="B41" s="11" t="s">
        <v>8</v>
      </c>
      <c r="C41" s="12" t="s">
        <v>9</v>
      </c>
      <c r="D41" s="12" t="s">
        <v>10</v>
      </c>
      <c r="E41" s="12" t="s">
        <v>11</v>
      </c>
      <c r="F41" s="12" t="s">
        <v>12</v>
      </c>
      <c r="G41" s="12" t="s">
        <v>13</v>
      </c>
      <c r="H41" s="9"/>
      <c r="I41" s="10"/>
    </row>
    <row r="42" spans="1:10" ht="17.25" thickBot="1" x14ac:dyDescent="0.3">
      <c r="B42" s="4">
        <f>(H39-G39)*-1</f>
        <v>-0.15878378417574579</v>
      </c>
      <c r="C42" s="5">
        <f>1</f>
        <v>1</v>
      </c>
      <c r="D42" s="5">
        <f>B39</f>
        <v>0.1</v>
      </c>
      <c r="E42" s="5">
        <f>C39</f>
        <v>0.39</v>
      </c>
      <c r="F42" s="13">
        <f>B42*D42</f>
        <v>-1.5878378417574581E-2</v>
      </c>
      <c r="G42" s="13">
        <f>B42*E42</f>
        <v>-6.192567582854086E-2</v>
      </c>
      <c r="H42" s="13"/>
      <c r="I42" s="6"/>
    </row>
    <row r="43" spans="1:10" ht="17.25" thickBot="1" x14ac:dyDescent="0.3"/>
    <row r="44" spans="1:10" ht="33" x14ac:dyDescent="0.25">
      <c r="A44" t="s">
        <v>37</v>
      </c>
      <c r="B44" s="1" t="s">
        <v>0</v>
      </c>
      <c r="C44" s="2" t="s">
        <v>1</v>
      </c>
      <c r="D44" s="14" t="s">
        <v>14</v>
      </c>
      <c r="E44" s="14" t="s">
        <v>15</v>
      </c>
      <c r="F44" s="2" t="s">
        <v>2</v>
      </c>
      <c r="G44" s="7" t="s">
        <v>6</v>
      </c>
      <c r="H44" s="7" t="s">
        <v>7</v>
      </c>
      <c r="I44" s="3" t="s">
        <v>3</v>
      </c>
      <c r="J44" s="29" t="s">
        <v>31</v>
      </c>
    </row>
    <row r="45" spans="1:10" ht="17.25" thickBot="1" x14ac:dyDescent="0.3">
      <c r="B45" s="4">
        <v>0.1</v>
      </c>
      <c r="C45" s="5">
        <v>0.39</v>
      </c>
      <c r="D45" s="5">
        <f>D39-J39*F42</f>
        <v>0.56864971134957054</v>
      </c>
      <c r="E45" s="5">
        <f>E39-J39*G42</f>
        <v>1.5577338742633249</v>
      </c>
      <c r="F45" s="5">
        <f>B45*D45+C45*E45</f>
        <v>0.66438118209765373</v>
      </c>
      <c r="G45" s="5">
        <f>IF(F45&gt;0,F45,0)</f>
        <v>0.66438118209765373</v>
      </c>
      <c r="H45" s="5">
        <v>0.8</v>
      </c>
      <c r="I45" s="6">
        <f>0.5*(H45-G45)^2</f>
        <v>9.196231884614884E-3</v>
      </c>
      <c r="J45">
        <v>0.9</v>
      </c>
    </row>
    <row r="46" spans="1:10" x14ac:dyDescent="0.25">
      <c r="B46" s="8"/>
      <c r="C46" s="9"/>
      <c r="D46" s="9"/>
      <c r="E46" s="9"/>
      <c r="F46" s="9"/>
      <c r="G46" s="9"/>
      <c r="H46" s="9"/>
      <c r="I46" s="10"/>
    </row>
    <row r="47" spans="1:10" x14ac:dyDescent="0.25">
      <c r="B47" s="11" t="s">
        <v>8</v>
      </c>
      <c r="C47" s="12" t="s">
        <v>9</v>
      </c>
      <c r="D47" s="12" t="s">
        <v>10</v>
      </c>
      <c r="E47" s="12" t="s">
        <v>11</v>
      </c>
      <c r="F47" s="12" t="s">
        <v>12</v>
      </c>
      <c r="G47" s="12" t="s">
        <v>13</v>
      </c>
      <c r="H47" s="9"/>
      <c r="I47" s="10"/>
    </row>
    <row r="48" spans="1:10" ht="17.25" thickBot="1" x14ac:dyDescent="0.3">
      <c r="B48" s="4">
        <f>(H45-G45)*-1</f>
        <v>-0.13561881790234631</v>
      </c>
      <c r="C48" s="5">
        <f>1</f>
        <v>1</v>
      </c>
      <c r="D48" s="5">
        <f>B45</f>
        <v>0.1</v>
      </c>
      <c r="E48" s="5">
        <f>C45</f>
        <v>0.39</v>
      </c>
      <c r="F48" s="13">
        <f>B48*D48</f>
        <v>-1.3561881790234633E-2</v>
      </c>
      <c r="G48" s="13">
        <f>B48*E48</f>
        <v>-5.2891338981915066E-2</v>
      </c>
      <c r="H48" s="13"/>
      <c r="I48" s="6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B8" sqref="B8:I12"/>
    </sheetView>
  </sheetViews>
  <sheetFormatPr defaultRowHeight="16.5" x14ac:dyDescent="0.25"/>
  <cols>
    <col min="7" max="7" width="10.75" customWidth="1"/>
    <col min="8" max="8" width="11.25" customWidth="1"/>
    <col min="10" max="10" width="11.375" bestFit="1" customWidth="1"/>
  </cols>
  <sheetData>
    <row r="1" spans="1:10" ht="17.25" thickBot="1" x14ac:dyDescent="0.3"/>
    <row r="2" spans="1:10" ht="33" x14ac:dyDescent="0.25">
      <c r="B2" s="1" t="s">
        <v>0</v>
      </c>
      <c r="C2" s="2" t="s">
        <v>1</v>
      </c>
      <c r="D2" s="2" t="s">
        <v>4</v>
      </c>
      <c r="E2" s="2" t="s">
        <v>5</v>
      </c>
      <c r="F2" s="2" t="s">
        <v>2</v>
      </c>
      <c r="G2" s="7" t="s">
        <v>6</v>
      </c>
      <c r="H2" s="7" t="s">
        <v>7</v>
      </c>
      <c r="I2" s="3" t="s">
        <v>3</v>
      </c>
      <c r="J2" s="29" t="s">
        <v>31</v>
      </c>
    </row>
    <row r="3" spans="1:10" ht="17.25" thickBot="1" x14ac:dyDescent="0.3">
      <c r="B3" s="4">
        <v>0.1</v>
      </c>
      <c r="C3" s="5">
        <v>0.39</v>
      </c>
      <c r="D3" s="5">
        <v>0.4</v>
      </c>
      <c r="E3" s="5">
        <v>0.9</v>
      </c>
      <c r="F3" s="5">
        <f>B3*D3+C3*E3</f>
        <v>0.39100000000000001</v>
      </c>
      <c r="G3" s="5">
        <f>IF(F3&gt;0,F3,0)</f>
        <v>0.39100000000000001</v>
      </c>
      <c r="H3" s="5">
        <v>0.8</v>
      </c>
      <c r="I3" s="6">
        <f>0.5*(H3-G3)^2</f>
        <v>8.3640500000000007E-2</v>
      </c>
      <c r="J3">
        <v>10</v>
      </c>
    </row>
    <row r="4" spans="1:10" x14ac:dyDescent="0.25">
      <c r="B4" s="8"/>
      <c r="C4" s="9"/>
      <c r="D4" s="9"/>
      <c r="E4" s="9"/>
      <c r="F4" s="9"/>
      <c r="G4" s="9"/>
      <c r="H4" s="9"/>
      <c r="I4" s="10"/>
    </row>
    <row r="5" spans="1:10" x14ac:dyDescent="0.25">
      <c r="B5" s="11" t="s">
        <v>8</v>
      </c>
      <c r="C5" s="12" t="s">
        <v>9</v>
      </c>
      <c r="D5" s="12" t="s">
        <v>10</v>
      </c>
      <c r="E5" s="12" t="s">
        <v>11</v>
      </c>
      <c r="F5" s="12" t="s">
        <v>12</v>
      </c>
      <c r="G5" s="12" t="s">
        <v>13</v>
      </c>
      <c r="H5" s="9"/>
      <c r="I5" s="10"/>
    </row>
    <row r="6" spans="1:10" ht="17.25" thickBot="1" x14ac:dyDescent="0.3">
      <c r="B6" s="4">
        <f>(H3-G3)*-1</f>
        <v>-0.40900000000000003</v>
      </c>
      <c r="C6" s="5">
        <f>1</f>
        <v>1</v>
      </c>
      <c r="D6" s="5">
        <f>B3</f>
        <v>0.1</v>
      </c>
      <c r="E6" s="5">
        <f>C3</f>
        <v>0.39</v>
      </c>
      <c r="F6" s="13">
        <f>B6*D6</f>
        <v>-4.0900000000000006E-2</v>
      </c>
      <c r="G6" s="13">
        <f>B6*E6</f>
        <v>-0.15951000000000001</v>
      </c>
      <c r="H6" s="13"/>
      <c r="I6" s="6"/>
    </row>
    <row r="7" spans="1:10" ht="17.25" thickBot="1" x14ac:dyDescent="0.3"/>
    <row r="8" spans="1:10" ht="33" x14ac:dyDescent="0.25">
      <c r="A8" t="s">
        <v>16</v>
      </c>
      <c r="B8" s="1" t="s">
        <v>0</v>
      </c>
      <c r="C8" s="2" t="s">
        <v>1</v>
      </c>
      <c r="D8" s="14" t="s">
        <v>14</v>
      </c>
      <c r="E8" s="14" t="s">
        <v>15</v>
      </c>
      <c r="F8" s="2" t="s">
        <v>2</v>
      </c>
      <c r="G8" s="7" t="s">
        <v>6</v>
      </c>
      <c r="H8" s="7" t="s">
        <v>7</v>
      </c>
      <c r="I8" s="3" t="s">
        <v>3</v>
      </c>
      <c r="J8" s="29" t="s">
        <v>31</v>
      </c>
    </row>
    <row r="9" spans="1:10" ht="17.25" thickBot="1" x14ac:dyDescent="0.3">
      <c r="B9" s="4">
        <v>0.1</v>
      </c>
      <c r="C9" s="5">
        <v>0.39</v>
      </c>
      <c r="D9" s="5">
        <f>D3-$J$3*F6</f>
        <v>0.80900000000000005</v>
      </c>
      <c r="E9" s="5">
        <f>E3-$J$3*G6</f>
        <v>2.4951000000000003</v>
      </c>
      <c r="F9" s="5">
        <f>B9*D9+C9*E9</f>
        <v>1.0539890000000003</v>
      </c>
      <c r="G9" s="5">
        <f>IF(F9&gt;0,F9,0)</f>
        <v>1.0539890000000003</v>
      </c>
      <c r="H9" s="5">
        <v>0.8</v>
      </c>
      <c r="I9" s="6">
        <f>0.5*(H9-G9)^2</f>
        <v>3.2255206060500065E-2</v>
      </c>
      <c r="J9">
        <v>10</v>
      </c>
    </row>
    <row r="10" spans="1:10" x14ac:dyDescent="0.25">
      <c r="B10" s="8"/>
      <c r="C10" s="9"/>
      <c r="D10" s="9"/>
      <c r="E10" s="9"/>
      <c r="F10" s="9"/>
      <c r="G10" s="9"/>
      <c r="H10" s="9"/>
      <c r="I10" s="10"/>
    </row>
    <row r="11" spans="1:10" x14ac:dyDescent="0.25">
      <c r="B11" s="11" t="s">
        <v>8</v>
      </c>
      <c r="C11" s="12" t="s">
        <v>9</v>
      </c>
      <c r="D11" s="12" t="s">
        <v>10</v>
      </c>
      <c r="E11" s="12" t="s">
        <v>11</v>
      </c>
      <c r="F11" s="12" t="s">
        <v>12</v>
      </c>
      <c r="G11" s="12" t="s">
        <v>13</v>
      </c>
      <c r="H11" s="9"/>
      <c r="I11" s="10"/>
    </row>
    <row r="12" spans="1:10" ht="17.25" thickBot="1" x14ac:dyDescent="0.3">
      <c r="B12" s="4">
        <f>(H9-G9)*-1</f>
        <v>0.25398900000000024</v>
      </c>
      <c r="C12" s="5">
        <f>1</f>
        <v>1</v>
      </c>
      <c r="D12" s="5">
        <f>B9</f>
        <v>0.1</v>
      </c>
      <c r="E12" s="5">
        <f>C9</f>
        <v>0.39</v>
      </c>
      <c r="F12" s="13">
        <f>B12*D12</f>
        <v>2.5398900000000026E-2</v>
      </c>
      <c r="G12" s="13">
        <f>B12*E12</f>
        <v>9.9055710000000102E-2</v>
      </c>
      <c r="H12" s="13"/>
      <c r="I12" s="6"/>
    </row>
    <row r="13" spans="1:10" ht="17.25" thickBot="1" x14ac:dyDescent="0.3"/>
    <row r="14" spans="1:10" ht="33" x14ac:dyDescent="0.25">
      <c r="A14" t="s">
        <v>32</v>
      </c>
      <c r="B14" s="1" t="s">
        <v>0</v>
      </c>
      <c r="C14" s="2" t="s">
        <v>1</v>
      </c>
      <c r="D14" s="14" t="s">
        <v>14</v>
      </c>
      <c r="E14" s="14" t="s">
        <v>15</v>
      </c>
      <c r="F14" s="2" t="s">
        <v>2</v>
      </c>
      <c r="G14" s="7" t="s">
        <v>6</v>
      </c>
      <c r="H14" s="7" t="s">
        <v>7</v>
      </c>
      <c r="I14" s="3" t="s">
        <v>3</v>
      </c>
      <c r="J14" s="29" t="s">
        <v>31</v>
      </c>
    </row>
    <row r="15" spans="1:10" ht="17.25" thickBot="1" x14ac:dyDescent="0.3">
      <c r="B15" s="4">
        <v>0.1</v>
      </c>
      <c r="C15" s="5">
        <v>0.39</v>
      </c>
      <c r="D15" s="5">
        <f>D9-J9*F12</f>
        <v>0.55501099999999981</v>
      </c>
      <c r="E15" s="5">
        <f>E9-J9*G12</f>
        <v>1.5045428999999992</v>
      </c>
      <c r="F15" s="5">
        <f>B15*D15+C15*E15</f>
        <v>0.64227283099999966</v>
      </c>
      <c r="G15" s="5">
        <f>IF(F15&gt;0,F15,0)</f>
        <v>0.64227283099999966</v>
      </c>
      <c r="H15" s="5">
        <v>0.8</v>
      </c>
      <c r="I15" s="6">
        <f>0.5*(H15-G15)^2</f>
        <v>1.2438929920377342E-2</v>
      </c>
      <c r="J15">
        <v>10</v>
      </c>
    </row>
    <row r="16" spans="1:10" x14ac:dyDescent="0.25">
      <c r="B16" s="8"/>
      <c r="C16" s="9"/>
      <c r="D16" s="9"/>
      <c r="E16" s="9"/>
      <c r="F16" s="9"/>
      <c r="G16" s="9"/>
      <c r="H16" s="9"/>
      <c r="I16" s="10"/>
    </row>
    <row r="17" spans="1:10" x14ac:dyDescent="0.25">
      <c r="B17" s="11" t="s">
        <v>8</v>
      </c>
      <c r="C17" s="12" t="s">
        <v>9</v>
      </c>
      <c r="D17" s="12" t="s">
        <v>10</v>
      </c>
      <c r="E17" s="12" t="s">
        <v>11</v>
      </c>
      <c r="F17" s="12" t="s">
        <v>12</v>
      </c>
      <c r="G17" s="12" t="s">
        <v>13</v>
      </c>
      <c r="H17" s="9"/>
      <c r="I17" s="10"/>
    </row>
    <row r="18" spans="1:10" ht="17.25" thickBot="1" x14ac:dyDescent="0.3">
      <c r="B18" s="4">
        <f>(H15-G15)*-1</f>
        <v>-0.15772716900000039</v>
      </c>
      <c r="C18" s="5">
        <f>1</f>
        <v>1</v>
      </c>
      <c r="D18" s="5">
        <f>B15</f>
        <v>0.1</v>
      </c>
      <c r="E18" s="5">
        <f>C15</f>
        <v>0.39</v>
      </c>
      <c r="F18" s="13">
        <f>B18*D18</f>
        <v>-1.5772716900000039E-2</v>
      </c>
      <c r="G18" s="13">
        <f>B18*E18</f>
        <v>-6.1513595910000156E-2</v>
      </c>
      <c r="H18" s="13"/>
      <c r="I18" s="6"/>
    </row>
    <row r="19" spans="1:10" ht="17.25" thickBot="1" x14ac:dyDescent="0.3"/>
    <row r="20" spans="1:10" ht="33" x14ac:dyDescent="0.25">
      <c r="A20" t="s">
        <v>33</v>
      </c>
      <c r="B20" s="1" t="s">
        <v>0</v>
      </c>
      <c r="C20" s="2" t="s">
        <v>1</v>
      </c>
      <c r="D20" s="14" t="s">
        <v>14</v>
      </c>
      <c r="E20" s="14" t="s">
        <v>15</v>
      </c>
      <c r="F20" s="2" t="s">
        <v>2</v>
      </c>
      <c r="G20" s="7" t="s">
        <v>6</v>
      </c>
      <c r="H20" s="7" t="s">
        <v>7</v>
      </c>
      <c r="I20" s="3" t="s">
        <v>3</v>
      </c>
      <c r="J20" s="29" t="s">
        <v>31</v>
      </c>
    </row>
    <row r="21" spans="1:10" ht="17.25" thickBot="1" x14ac:dyDescent="0.3">
      <c r="B21" s="4">
        <v>0.1</v>
      </c>
      <c r="C21" s="5">
        <v>0.39</v>
      </c>
      <c r="D21" s="5">
        <f>D15-J15*F18</f>
        <v>0.7127381690000002</v>
      </c>
      <c r="E21" s="5">
        <f>E15-J15*G18</f>
        <v>2.1196788591000009</v>
      </c>
      <c r="F21" s="5">
        <f>B21*D21+C21*E21</f>
        <v>0.89794857194900035</v>
      </c>
      <c r="G21" s="5">
        <f>IF(F21&gt;0,F21,0)</f>
        <v>0.89794857194900035</v>
      </c>
      <c r="H21" s="5">
        <v>0.8</v>
      </c>
      <c r="I21" s="6">
        <f>0.5*(H21-G21)^2</f>
        <v>4.7969613734242453E-3</v>
      </c>
      <c r="J21">
        <v>10</v>
      </c>
    </row>
    <row r="22" spans="1:10" x14ac:dyDescent="0.25">
      <c r="B22" s="8"/>
      <c r="C22" s="9"/>
      <c r="D22" s="9"/>
      <c r="E22" s="9"/>
      <c r="F22" s="9"/>
      <c r="G22" s="9"/>
      <c r="H22" s="9"/>
      <c r="I22" s="10"/>
    </row>
    <row r="23" spans="1:10" x14ac:dyDescent="0.25">
      <c r="B23" s="11" t="s">
        <v>8</v>
      </c>
      <c r="C23" s="12" t="s">
        <v>9</v>
      </c>
      <c r="D23" s="12" t="s">
        <v>10</v>
      </c>
      <c r="E23" s="12" t="s">
        <v>11</v>
      </c>
      <c r="F23" s="12" t="s">
        <v>12</v>
      </c>
      <c r="G23" s="12" t="s">
        <v>13</v>
      </c>
      <c r="H23" s="9"/>
      <c r="I23" s="10"/>
    </row>
    <row r="24" spans="1:10" ht="17.25" thickBot="1" x14ac:dyDescent="0.3">
      <c r="B24" s="4">
        <f>(H21-G21)*-1</f>
        <v>9.7948571949000307E-2</v>
      </c>
      <c r="C24" s="5">
        <f>1</f>
        <v>1</v>
      </c>
      <c r="D24" s="5">
        <f>B21</f>
        <v>0.1</v>
      </c>
      <c r="E24" s="5">
        <f>C21</f>
        <v>0.39</v>
      </c>
      <c r="F24" s="13">
        <f>B24*D24</f>
        <v>9.7948571949000307E-3</v>
      </c>
      <c r="G24" s="13">
        <f>B24*E24</f>
        <v>3.8199943060110118E-2</v>
      </c>
      <c r="H24" s="13"/>
      <c r="I24" s="6"/>
    </row>
    <row r="25" spans="1:10" ht="17.25" thickBot="1" x14ac:dyDescent="0.3"/>
    <row r="26" spans="1:10" ht="33" x14ac:dyDescent="0.25">
      <c r="A26" t="s">
        <v>34</v>
      </c>
      <c r="B26" s="1" t="s">
        <v>0</v>
      </c>
      <c r="C26" s="2" t="s">
        <v>1</v>
      </c>
      <c r="D26" s="14" t="s">
        <v>14</v>
      </c>
      <c r="E26" s="14" t="s">
        <v>15</v>
      </c>
      <c r="F26" s="2" t="s">
        <v>2</v>
      </c>
      <c r="G26" s="7" t="s">
        <v>6</v>
      </c>
      <c r="H26" s="7" t="s">
        <v>7</v>
      </c>
      <c r="I26" s="3" t="s">
        <v>3</v>
      </c>
      <c r="J26" s="29" t="s">
        <v>31</v>
      </c>
    </row>
    <row r="27" spans="1:10" ht="17.25" thickBot="1" x14ac:dyDescent="0.3">
      <c r="B27" s="4">
        <v>0.1</v>
      </c>
      <c r="C27" s="5">
        <v>0.39</v>
      </c>
      <c r="D27" s="5">
        <f>D21-J21*F24</f>
        <v>0.61478959705099989</v>
      </c>
      <c r="E27" s="5">
        <f>E21-J21*G24</f>
        <v>1.7376794284988997</v>
      </c>
      <c r="F27" s="5">
        <f>B27*D27+C27*E27</f>
        <v>0.73917393681967092</v>
      </c>
      <c r="G27" s="5">
        <f>IF(F27&gt;0,F27,0)</f>
        <v>0.73917393681967092</v>
      </c>
      <c r="H27" s="5">
        <v>0.8</v>
      </c>
      <c r="I27" s="6">
        <f>0.5*(H27-G27)^2</f>
        <v>1.8499049810086954E-3</v>
      </c>
      <c r="J27">
        <v>10</v>
      </c>
    </row>
    <row r="28" spans="1:10" x14ac:dyDescent="0.25">
      <c r="B28" s="8"/>
      <c r="C28" s="9"/>
      <c r="D28" s="9"/>
      <c r="E28" s="9"/>
      <c r="F28" s="9"/>
      <c r="G28" s="9"/>
      <c r="H28" s="9"/>
      <c r="I28" s="10"/>
    </row>
    <row r="29" spans="1:10" x14ac:dyDescent="0.25">
      <c r="B29" s="11" t="s">
        <v>8</v>
      </c>
      <c r="C29" s="12" t="s">
        <v>9</v>
      </c>
      <c r="D29" s="12" t="s">
        <v>10</v>
      </c>
      <c r="E29" s="12" t="s">
        <v>11</v>
      </c>
      <c r="F29" s="12" t="s">
        <v>12</v>
      </c>
      <c r="G29" s="12" t="s">
        <v>13</v>
      </c>
      <c r="H29" s="9"/>
      <c r="I29" s="10"/>
    </row>
    <row r="30" spans="1:10" ht="17.25" thickBot="1" x14ac:dyDescent="0.3">
      <c r="B30" s="4">
        <f>(H27-G27)*-1</f>
        <v>-6.0826063180329126E-2</v>
      </c>
      <c r="C30" s="5">
        <f>1</f>
        <v>1</v>
      </c>
      <c r="D30" s="5">
        <f>B27</f>
        <v>0.1</v>
      </c>
      <c r="E30" s="5">
        <f>C27</f>
        <v>0.39</v>
      </c>
      <c r="F30" s="13">
        <f>B30*D30</f>
        <v>-6.0826063180329133E-3</v>
      </c>
      <c r="G30" s="13">
        <f>B30*E30</f>
        <v>-2.372216464032836E-2</v>
      </c>
      <c r="H30" s="13"/>
      <c r="I30" s="6"/>
    </row>
    <row r="31" spans="1:10" ht="17.25" thickBot="1" x14ac:dyDescent="0.3"/>
    <row r="32" spans="1:10" ht="33" x14ac:dyDescent="0.25">
      <c r="A32" t="s">
        <v>35</v>
      </c>
      <c r="B32" s="1" t="s">
        <v>0</v>
      </c>
      <c r="C32" s="2" t="s">
        <v>1</v>
      </c>
      <c r="D32" s="14" t="s">
        <v>14</v>
      </c>
      <c r="E32" s="14" t="s">
        <v>15</v>
      </c>
      <c r="F32" s="2" t="s">
        <v>2</v>
      </c>
      <c r="G32" s="7" t="s">
        <v>6</v>
      </c>
      <c r="H32" s="7" t="s">
        <v>7</v>
      </c>
      <c r="I32" s="3" t="s">
        <v>3</v>
      </c>
      <c r="J32" s="29" t="s">
        <v>31</v>
      </c>
    </row>
    <row r="33" spans="1:10" ht="17.25" thickBot="1" x14ac:dyDescent="0.3">
      <c r="B33" s="4">
        <v>0.1</v>
      </c>
      <c r="C33" s="5">
        <v>0.39</v>
      </c>
      <c r="D33" s="5">
        <f>D27-J27*F30</f>
        <v>0.67561566023132902</v>
      </c>
      <c r="E33" s="5">
        <f>E27-J27*G30</f>
        <v>1.9749010749021834</v>
      </c>
      <c r="F33" s="5">
        <f>B33*D33+C33*E33</f>
        <v>0.83777298523498445</v>
      </c>
      <c r="G33" s="5">
        <f>IF(F33&gt;0,F33,0)</f>
        <v>0.83777298523498445</v>
      </c>
      <c r="H33" s="5">
        <v>0.8</v>
      </c>
      <c r="I33" s="6">
        <f>0.5*(H33-G33)^2</f>
        <v>7.1339920678117484E-4</v>
      </c>
      <c r="J33">
        <v>10</v>
      </c>
    </row>
    <row r="34" spans="1:10" x14ac:dyDescent="0.25">
      <c r="B34" s="8"/>
      <c r="C34" s="9"/>
      <c r="D34" s="9"/>
      <c r="E34" s="9"/>
      <c r="F34" s="9"/>
      <c r="G34" s="9"/>
      <c r="H34" s="9"/>
      <c r="I34" s="10"/>
    </row>
    <row r="35" spans="1:10" x14ac:dyDescent="0.25">
      <c r="B35" s="11" t="s">
        <v>8</v>
      </c>
      <c r="C35" s="12" t="s">
        <v>9</v>
      </c>
      <c r="D35" s="12" t="s">
        <v>10</v>
      </c>
      <c r="E35" s="12" t="s">
        <v>11</v>
      </c>
      <c r="F35" s="12" t="s">
        <v>12</v>
      </c>
      <c r="G35" s="12" t="s">
        <v>13</v>
      </c>
      <c r="H35" s="9"/>
      <c r="I35" s="10"/>
    </row>
    <row r="36" spans="1:10" ht="17.25" thickBot="1" x14ac:dyDescent="0.3">
      <c r="B36" s="4">
        <f>(H33-G33)*-1</f>
        <v>3.7772985234984402E-2</v>
      </c>
      <c r="C36" s="5">
        <f>1</f>
        <v>1</v>
      </c>
      <c r="D36" s="5">
        <f>B33</f>
        <v>0.1</v>
      </c>
      <c r="E36" s="5">
        <f>C33</f>
        <v>0.39</v>
      </c>
      <c r="F36" s="13">
        <f>B36*D36</f>
        <v>3.7772985234984405E-3</v>
      </c>
      <c r="G36" s="13">
        <f>B36*E36</f>
        <v>1.4731464241643918E-2</v>
      </c>
      <c r="H36" s="13"/>
      <c r="I36" s="6"/>
    </row>
    <row r="37" spans="1:10" ht="17.25" thickBot="1" x14ac:dyDescent="0.3"/>
    <row r="38" spans="1:10" ht="33" x14ac:dyDescent="0.25">
      <c r="A38" t="s">
        <v>36</v>
      </c>
      <c r="B38" s="1" t="s">
        <v>0</v>
      </c>
      <c r="C38" s="2" t="s">
        <v>1</v>
      </c>
      <c r="D38" s="14" t="s">
        <v>14</v>
      </c>
      <c r="E38" s="14" t="s">
        <v>15</v>
      </c>
      <c r="F38" s="2" t="s">
        <v>2</v>
      </c>
      <c r="G38" s="7" t="s">
        <v>6</v>
      </c>
      <c r="H38" s="7" t="s">
        <v>7</v>
      </c>
      <c r="I38" s="3" t="s">
        <v>3</v>
      </c>
      <c r="J38" s="29" t="s">
        <v>31</v>
      </c>
    </row>
    <row r="39" spans="1:10" ht="17.25" thickBot="1" x14ac:dyDescent="0.3">
      <c r="B39" s="4">
        <v>0.1</v>
      </c>
      <c r="C39" s="5">
        <v>0.39</v>
      </c>
      <c r="D39" s="5">
        <f>D33-J33*F36</f>
        <v>0.63784267499634462</v>
      </c>
      <c r="E39" s="5">
        <f>E33-J33*G36</f>
        <v>1.8275864324857443</v>
      </c>
      <c r="F39" s="5">
        <f>B39*D39+C39*E39</f>
        <v>0.77654297616907475</v>
      </c>
      <c r="G39" s="5">
        <f>IF(F39&gt;0,F39,0)</f>
        <v>0.77654297616907475</v>
      </c>
      <c r="H39" s="5">
        <v>0.8</v>
      </c>
      <c r="I39" s="6">
        <f>0.5*(H39-G39)^2</f>
        <v>2.7511598350229857E-4</v>
      </c>
      <c r="J39">
        <v>10</v>
      </c>
    </row>
    <row r="40" spans="1:10" x14ac:dyDescent="0.25">
      <c r="B40" s="8"/>
      <c r="C40" s="9"/>
      <c r="D40" s="9"/>
      <c r="E40" s="9"/>
      <c r="F40" s="9"/>
      <c r="G40" s="9"/>
      <c r="H40" s="9"/>
      <c r="I40" s="10"/>
    </row>
    <row r="41" spans="1:10" x14ac:dyDescent="0.25">
      <c r="B41" s="11" t="s">
        <v>8</v>
      </c>
      <c r="C41" s="12" t="s">
        <v>9</v>
      </c>
      <c r="D41" s="12" t="s">
        <v>10</v>
      </c>
      <c r="E41" s="12" t="s">
        <v>11</v>
      </c>
      <c r="F41" s="12" t="s">
        <v>12</v>
      </c>
      <c r="G41" s="12" t="s">
        <v>13</v>
      </c>
      <c r="H41" s="9"/>
      <c r="I41" s="10"/>
    </row>
    <row r="42" spans="1:10" ht="17.25" thickBot="1" x14ac:dyDescent="0.3">
      <c r="B42" s="4">
        <f>(H39-G39)*-1</f>
        <v>-2.3457023830925294E-2</v>
      </c>
      <c r="C42" s="5">
        <f>1</f>
        <v>1</v>
      </c>
      <c r="D42" s="5">
        <f>B39</f>
        <v>0.1</v>
      </c>
      <c r="E42" s="5">
        <f>C39</f>
        <v>0.39</v>
      </c>
      <c r="F42" s="13">
        <f>B42*D42</f>
        <v>-2.3457023830925298E-3</v>
      </c>
      <c r="G42" s="13">
        <f>B42*E42</f>
        <v>-9.1482392940608649E-3</v>
      </c>
      <c r="H42" s="13"/>
      <c r="I42" s="6"/>
    </row>
    <row r="43" spans="1:10" ht="17.25" thickBot="1" x14ac:dyDescent="0.3"/>
    <row r="44" spans="1:10" ht="33" x14ac:dyDescent="0.25">
      <c r="A44" t="s">
        <v>37</v>
      </c>
      <c r="B44" s="1" t="s">
        <v>0</v>
      </c>
      <c r="C44" s="2" t="s">
        <v>1</v>
      </c>
      <c r="D44" s="14" t="s">
        <v>14</v>
      </c>
      <c r="E44" s="14" t="s">
        <v>15</v>
      </c>
      <c r="F44" s="2" t="s">
        <v>2</v>
      </c>
      <c r="G44" s="7" t="s">
        <v>6</v>
      </c>
      <c r="H44" s="7" t="s">
        <v>7</v>
      </c>
      <c r="I44" s="3" t="s">
        <v>3</v>
      </c>
      <c r="J44" s="29" t="s">
        <v>31</v>
      </c>
    </row>
    <row r="45" spans="1:10" ht="17.25" thickBot="1" x14ac:dyDescent="0.3">
      <c r="B45" s="4">
        <v>0.1</v>
      </c>
      <c r="C45" s="5">
        <v>0.39</v>
      </c>
      <c r="D45" s="5">
        <f>D39-J39*F42</f>
        <v>0.66129969882726991</v>
      </c>
      <c r="E45" s="5">
        <f>E39-J39*G42</f>
        <v>1.9190688254263528</v>
      </c>
      <c r="F45" s="5">
        <f>B45*D45+C45*E45</f>
        <v>0.81456681179900459</v>
      </c>
      <c r="G45" s="5">
        <f>IF(F45&gt;0,F45,0)</f>
        <v>0.81456681179900459</v>
      </c>
      <c r="H45" s="5">
        <v>0.8</v>
      </c>
      <c r="I45" s="6">
        <f>0.5*(H45-G45)^2</f>
        <v>1.0609600299380897E-4</v>
      </c>
      <c r="J45">
        <v>0.9</v>
      </c>
    </row>
    <row r="46" spans="1:10" x14ac:dyDescent="0.25">
      <c r="B46" s="8"/>
      <c r="C46" s="9"/>
      <c r="D46" s="9"/>
      <c r="E46" s="9"/>
      <c r="F46" s="9"/>
      <c r="G46" s="9"/>
      <c r="H46" s="9"/>
      <c r="I46" s="10"/>
    </row>
    <row r="47" spans="1:10" x14ac:dyDescent="0.25">
      <c r="B47" s="11" t="s">
        <v>8</v>
      </c>
      <c r="C47" s="12" t="s">
        <v>9</v>
      </c>
      <c r="D47" s="12" t="s">
        <v>10</v>
      </c>
      <c r="E47" s="12" t="s">
        <v>11</v>
      </c>
      <c r="F47" s="12" t="s">
        <v>12</v>
      </c>
      <c r="G47" s="12" t="s">
        <v>13</v>
      </c>
      <c r="H47" s="9"/>
      <c r="I47" s="10"/>
    </row>
    <row r="48" spans="1:10" ht="17.25" thickBot="1" x14ac:dyDescent="0.3">
      <c r="B48" s="4">
        <f>(H45-G45)*-1</f>
        <v>1.4566811799004542E-2</v>
      </c>
      <c r="C48" s="5">
        <f>1</f>
        <v>1</v>
      </c>
      <c r="D48" s="5">
        <f>B45</f>
        <v>0.1</v>
      </c>
      <c r="E48" s="5">
        <f>C45</f>
        <v>0.39</v>
      </c>
      <c r="F48" s="13">
        <f>B48*D48</f>
        <v>1.4566811799004544E-3</v>
      </c>
      <c r="G48" s="13">
        <f>B48*E48</f>
        <v>5.681056601611772E-3</v>
      </c>
      <c r="H48" s="13"/>
      <c r="I48" s="6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6"/>
  <sheetViews>
    <sheetView tabSelected="1" topLeftCell="A10" workbookViewId="0">
      <selection activeCell="L11" sqref="L11"/>
    </sheetView>
  </sheetViews>
  <sheetFormatPr defaultRowHeight="16.5" x14ac:dyDescent="0.25"/>
  <cols>
    <col min="7" max="7" width="13.25" customWidth="1"/>
    <col min="8" max="8" width="10.625" customWidth="1"/>
    <col min="10" max="10" width="11.375" customWidth="1"/>
  </cols>
  <sheetData>
    <row r="1" spans="2:10" ht="17.25" thickBot="1" x14ac:dyDescent="0.3"/>
    <row r="2" spans="2:10" ht="33" x14ac:dyDescent="0.25">
      <c r="B2" s="1" t="s">
        <v>0</v>
      </c>
      <c r="C2" s="2" t="s">
        <v>1</v>
      </c>
      <c r="D2" s="2" t="s">
        <v>4</v>
      </c>
      <c r="E2" s="2" t="s">
        <v>5</v>
      </c>
      <c r="F2" s="2" t="s">
        <v>2</v>
      </c>
      <c r="G2" s="7" t="s">
        <v>6</v>
      </c>
      <c r="H2" s="7" t="s">
        <v>7</v>
      </c>
      <c r="I2" s="3" t="s">
        <v>3</v>
      </c>
      <c r="J2" s="29" t="s">
        <v>31</v>
      </c>
    </row>
    <row r="3" spans="2:10" ht="17.25" thickBot="1" x14ac:dyDescent="0.3">
      <c r="B3" s="4">
        <v>0.1</v>
      </c>
      <c r="C3" s="5">
        <v>0.39</v>
      </c>
      <c r="D3" s="5">
        <v>0.4</v>
      </c>
      <c r="E3" s="5">
        <v>0.9</v>
      </c>
      <c r="F3" s="5">
        <f>B3*D3+C3*E3</f>
        <v>0.39100000000000001</v>
      </c>
      <c r="G3" s="5">
        <f>IF(F3&gt;0,F3,0)</f>
        <v>0.39100000000000001</v>
      </c>
      <c r="H3" s="5">
        <v>0.8</v>
      </c>
      <c r="I3" s="6">
        <f>0.5*(H3-G3)^2</f>
        <v>8.3640500000000007E-2</v>
      </c>
      <c r="J3">
        <v>100</v>
      </c>
    </row>
    <row r="4" spans="2:10" x14ac:dyDescent="0.25">
      <c r="B4" s="8"/>
      <c r="C4" s="9"/>
      <c r="D4" s="9"/>
      <c r="E4" s="9"/>
      <c r="F4" s="9"/>
      <c r="G4" s="9"/>
      <c r="H4" s="9"/>
      <c r="I4" s="10"/>
    </row>
    <row r="5" spans="2:10" x14ac:dyDescent="0.25">
      <c r="B5" s="11" t="s">
        <v>8</v>
      </c>
      <c r="C5" s="12" t="s">
        <v>9</v>
      </c>
      <c r="D5" s="12" t="s">
        <v>10</v>
      </c>
      <c r="E5" s="12" t="s">
        <v>11</v>
      </c>
      <c r="F5" s="12" t="s">
        <v>12</v>
      </c>
      <c r="G5" s="12" t="s">
        <v>13</v>
      </c>
      <c r="H5" s="9"/>
      <c r="I5" s="10"/>
    </row>
    <row r="6" spans="2:10" ht="17.25" thickBot="1" x14ac:dyDescent="0.3">
      <c r="B6" s="4">
        <f>(H3-G3)*-1</f>
        <v>-0.40900000000000003</v>
      </c>
      <c r="C6" s="5">
        <f>1</f>
        <v>1</v>
      </c>
      <c r="D6" s="5">
        <f>B3</f>
        <v>0.1</v>
      </c>
      <c r="E6" s="5">
        <f>C3</f>
        <v>0.39</v>
      </c>
      <c r="F6" s="13">
        <f>B6*D6</f>
        <v>-4.0900000000000006E-2</v>
      </c>
      <c r="G6" s="13">
        <f>B6*E6</f>
        <v>-0.15951000000000001</v>
      </c>
      <c r="H6" s="13"/>
      <c r="I6" s="6"/>
    </row>
    <row r="7" spans="2:10" ht="17.25" thickBot="1" x14ac:dyDescent="0.3"/>
    <row r="8" spans="2:10" ht="33" x14ac:dyDescent="0.25">
      <c r="B8" s="1" t="s">
        <v>0</v>
      </c>
      <c r="C8" s="2" t="s">
        <v>1</v>
      </c>
      <c r="D8" s="14" t="s">
        <v>14</v>
      </c>
      <c r="E8" s="14" t="s">
        <v>15</v>
      </c>
      <c r="F8" s="2" t="s">
        <v>2</v>
      </c>
      <c r="G8" s="7" t="s">
        <v>6</v>
      </c>
      <c r="H8" s="7" t="s">
        <v>7</v>
      </c>
      <c r="I8" s="3" t="s">
        <v>3</v>
      </c>
    </row>
    <row r="9" spans="2:10" ht="17.25" thickBot="1" x14ac:dyDescent="0.3">
      <c r="B9" s="4">
        <v>0.1</v>
      </c>
      <c r="C9" s="5">
        <v>0.39</v>
      </c>
      <c r="D9" s="5">
        <f>D3-$J$3*F6</f>
        <v>4.4900000000000011</v>
      </c>
      <c r="E9" s="5">
        <f>E3-$J$3*G6</f>
        <v>16.850999999999999</v>
      </c>
      <c r="F9" s="5">
        <f>B9*D9+C9*E9</f>
        <v>7.0208899999999996</v>
      </c>
      <c r="G9" s="5">
        <f>IF(F9&gt;0,F9,0)</f>
        <v>7.0208899999999996</v>
      </c>
      <c r="H9" s="5">
        <v>0.8</v>
      </c>
      <c r="I9" s="6">
        <f>0.5*(H9-G9)^2</f>
        <v>19.349736196049999</v>
      </c>
    </row>
    <row r="10" spans="2:10" x14ac:dyDescent="0.25">
      <c r="B10" s="8"/>
      <c r="C10" s="9"/>
      <c r="D10" s="9"/>
      <c r="E10" s="9"/>
      <c r="F10" s="9"/>
      <c r="G10" s="9"/>
      <c r="H10" s="9"/>
      <c r="I10" s="10"/>
    </row>
    <row r="11" spans="2:10" x14ac:dyDescent="0.25">
      <c r="B11" s="11" t="s">
        <v>8</v>
      </c>
      <c r="C11" s="12" t="s">
        <v>9</v>
      </c>
      <c r="D11" s="12" t="s">
        <v>10</v>
      </c>
      <c r="E11" s="12" t="s">
        <v>11</v>
      </c>
      <c r="F11" s="12" t="s">
        <v>12</v>
      </c>
      <c r="G11" s="12" t="s">
        <v>13</v>
      </c>
      <c r="H11" s="9"/>
      <c r="I11" s="10"/>
    </row>
    <row r="12" spans="2:10" ht="17.25" thickBot="1" x14ac:dyDescent="0.3">
      <c r="B12" s="4">
        <f>(H9-G9)*-1</f>
        <v>6.2208899999999998</v>
      </c>
      <c r="C12" s="5">
        <f>1</f>
        <v>1</v>
      </c>
      <c r="D12" s="5">
        <f>B9</f>
        <v>0.1</v>
      </c>
      <c r="E12" s="5">
        <f>C9</f>
        <v>0.39</v>
      </c>
      <c r="F12" s="13">
        <f>B12*D12</f>
        <v>0.622089</v>
      </c>
      <c r="G12" s="13">
        <f>B12*E12</f>
        <v>2.4261471000000001</v>
      </c>
      <c r="H12" s="13"/>
      <c r="I12" s="6"/>
    </row>
    <row r="13" spans="2:10" ht="17.25" thickBot="1" x14ac:dyDescent="0.3"/>
    <row r="14" spans="2:10" ht="33" x14ac:dyDescent="0.25">
      <c r="B14" s="1" t="s">
        <v>0</v>
      </c>
      <c r="C14" s="2" t="s">
        <v>1</v>
      </c>
      <c r="D14" s="14" t="s">
        <v>14</v>
      </c>
      <c r="E14" s="14" t="s">
        <v>15</v>
      </c>
      <c r="F14" s="2" t="s">
        <v>2</v>
      </c>
      <c r="G14" s="7" t="s">
        <v>6</v>
      </c>
      <c r="H14" s="7" t="s">
        <v>7</v>
      </c>
      <c r="I14" s="3" t="s">
        <v>3</v>
      </c>
    </row>
    <row r="15" spans="2:10" ht="17.25" thickBot="1" x14ac:dyDescent="0.3">
      <c r="B15" s="4">
        <v>0.1</v>
      </c>
      <c r="C15" s="5">
        <v>0.39</v>
      </c>
      <c r="D15" s="5">
        <f>D9-$J$3*F12</f>
        <v>-57.718899999999998</v>
      </c>
      <c r="E15" s="5">
        <f>E9-$J$3*G12</f>
        <v>-225.76371</v>
      </c>
      <c r="F15" s="5">
        <f>B15*D15+C15*E15</f>
        <v>-93.819736900000009</v>
      </c>
      <c r="G15" s="5">
        <f>IF(F15&gt;0,F15,0)</f>
        <v>0</v>
      </c>
      <c r="H15" s="5">
        <v>0.8</v>
      </c>
      <c r="I15" s="6">
        <f>0.5*(H15-G15)^2</f>
        <v>0.32000000000000006</v>
      </c>
    </row>
    <row r="16" spans="2:10" x14ac:dyDescent="0.25">
      <c r="B16" s="8"/>
      <c r="C16" s="9"/>
      <c r="D16" s="9"/>
      <c r="E16" s="9"/>
      <c r="F16" s="9"/>
      <c r="G16" s="9"/>
      <c r="H16" s="9"/>
      <c r="I16" s="10"/>
    </row>
    <row r="17" spans="2:9" x14ac:dyDescent="0.25">
      <c r="B17" s="11" t="s">
        <v>8</v>
      </c>
      <c r="C17" s="12" t="s">
        <v>9</v>
      </c>
      <c r="D17" s="12" t="s">
        <v>10</v>
      </c>
      <c r="E17" s="12" t="s">
        <v>11</v>
      </c>
      <c r="F17" s="12" t="s">
        <v>12</v>
      </c>
      <c r="G17" s="12" t="s">
        <v>13</v>
      </c>
      <c r="H17" s="9"/>
      <c r="I17" s="10"/>
    </row>
    <row r="18" spans="2:9" ht="17.25" thickBot="1" x14ac:dyDescent="0.3">
      <c r="B18" s="4">
        <f>(H15-G15)*-1</f>
        <v>-0.8</v>
      </c>
      <c r="C18" s="5">
        <f>1</f>
        <v>1</v>
      </c>
      <c r="D18" s="5">
        <f>B15</f>
        <v>0.1</v>
      </c>
      <c r="E18" s="5">
        <f>C15</f>
        <v>0.39</v>
      </c>
      <c r="F18" s="13">
        <f>B18*D18</f>
        <v>-8.0000000000000016E-2</v>
      </c>
      <c r="G18" s="13">
        <f>B18*E18</f>
        <v>-0.31200000000000006</v>
      </c>
      <c r="H18" s="13"/>
      <c r="I18" s="6"/>
    </row>
    <row r="19" spans="2:9" ht="17.25" thickBot="1" x14ac:dyDescent="0.3"/>
    <row r="20" spans="2:9" ht="33" x14ac:dyDescent="0.25">
      <c r="B20" s="1" t="s">
        <v>0</v>
      </c>
      <c r="C20" s="2" t="s">
        <v>1</v>
      </c>
      <c r="D20" s="14" t="s">
        <v>14</v>
      </c>
      <c r="E20" s="14" t="s">
        <v>15</v>
      </c>
      <c r="F20" s="2" t="s">
        <v>2</v>
      </c>
      <c r="G20" s="7" t="s">
        <v>6</v>
      </c>
      <c r="H20" s="7" t="s">
        <v>7</v>
      </c>
      <c r="I20" s="3" t="s">
        <v>3</v>
      </c>
    </row>
    <row r="21" spans="2:9" ht="17.25" thickBot="1" x14ac:dyDescent="0.3">
      <c r="B21" s="4">
        <v>0.1</v>
      </c>
      <c r="C21" s="5">
        <v>0.39</v>
      </c>
      <c r="D21" s="5">
        <f>D15-$J$3*F18</f>
        <v>-49.718899999999998</v>
      </c>
      <c r="E21" s="5">
        <f>E15-$J$3*G18</f>
        <v>-194.56370999999999</v>
      </c>
      <c r="F21" s="5">
        <f>B21*D21+C21*E21</f>
        <v>-80.851736900000006</v>
      </c>
      <c r="G21" s="5">
        <f>IF(F21&gt;0,F21,0)</f>
        <v>0</v>
      </c>
      <c r="H21" s="5">
        <v>0.8</v>
      </c>
      <c r="I21" s="6">
        <f>0.5*(H21-G21)^2</f>
        <v>0.32000000000000006</v>
      </c>
    </row>
    <row r="22" spans="2:9" x14ac:dyDescent="0.25">
      <c r="B22" s="8"/>
      <c r="C22" s="9"/>
      <c r="D22" s="9"/>
      <c r="E22" s="9"/>
      <c r="F22" s="9"/>
      <c r="G22" s="9"/>
      <c r="H22" s="9"/>
      <c r="I22" s="10"/>
    </row>
    <row r="23" spans="2:9" x14ac:dyDescent="0.25">
      <c r="B23" s="11" t="s">
        <v>8</v>
      </c>
      <c r="C23" s="12" t="s">
        <v>9</v>
      </c>
      <c r="D23" s="12" t="s">
        <v>10</v>
      </c>
      <c r="E23" s="12" t="s">
        <v>11</v>
      </c>
      <c r="F23" s="12" t="s">
        <v>12</v>
      </c>
      <c r="G23" s="12" t="s">
        <v>13</v>
      </c>
      <c r="H23" s="9"/>
      <c r="I23" s="10"/>
    </row>
    <row r="24" spans="2:9" ht="17.25" thickBot="1" x14ac:dyDescent="0.3">
      <c r="B24" s="4">
        <f>(H21-G21)*-1</f>
        <v>-0.8</v>
      </c>
      <c r="C24" s="5">
        <f>1</f>
        <v>1</v>
      </c>
      <c r="D24" s="5">
        <f>B21</f>
        <v>0.1</v>
      </c>
      <c r="E24" s="5">
        <f>C21</f>
        <v>0.39</v>
      </c>
      <c r="F24" s="13">
        <f>B24*D24</f>
        <v>-8.0000000000000016E-2</v>
      </c>
      <c r="G24" s="13">
        <f>B24*E24</f>
        <v>-0.31200000000000006</v>
      </c>
      <c r="H24" s="13"/>
      <c r="I24" s="6"/>
    </row>
    <row r="25" spans="2:9" ht="17.25" thickBot="1" x14ac:dyDescent="0.3"/>
    <row r="26" spans="2:9" ht="33" x14ac:dyDescent="0.25">
      <c r="B26" s="1" t="s">
        <v>0</v>
      </c>
      <c r="C26" s="2" t="s">
        <v>1</v>
      </c>
      <c r="D26" s="14" t="s">
        <v>14</v>
      </c>
      <c r="E26" s="14" t="s">
        <v>15</v>
      </c>
      <c r="F26" s="2" t="s">
        <v>2</v>
      </c>
      <c r="G26" s="7" t="s">
        <v>6</v>
      </c>
      <c r="H26" s="7" t="s">
        <v>7</v>
      </c>
      <c r="I26" s="3" t="s">
        <v>3</v>
      </c>
    </row>
    <row r="27" spans="2:9" ht="17.25" thickBot="1" x14ac:dyDescent="0.3">
      <c r="B27" s="4">
        <v>0.1</v>
      </c>
      <c r="C27" s="5">
        <v>0.39</v>
      </c>
      <c r="D27" s="5">
        <f>D21-$J$3*F24</f>
        <v>-41.718899999999998</v>
      </c>
      <c r="E27" s="5">
        <f>E21-$J$3*G24</f>
        <v>-163.36370999999997</v>
      </c>
      <c r="F27" s="5">
        <f>B27*D27+C27*E27</f>
        <v>-67.883736899999988</v>
      </c>
      <c r="G27" s="5">
        <f>IF(F27&gt;0,F27,0)</f>
        <v>0</v>
      </c>
      <c r="H27" s="5">
        <v>0.8</v>
      </c>
      <c r="I27" s="6">
        <f>0.5*(H27-G27)^2</f>
        <v>0.32000000000000006</v>
      </c>
    </row>
    <row r="28" spans="2:9" x14ac:dyDescent="0.25">
      <c r="B28" s="8"/>
      <c r="C28" s="9"/>
      <c r="D28" s="9"/>
      <c r="E28" s="9"/>
      <c r="F28" s="9"/>
      <c r="G28" s="9"/>
      <c r="H28" s="9"/>
      <c r="I28" s="10"/>
    </row>
    <row r="29" spans="2:9" x14ac:dyDescent="0.25">
      <c r="B29" s="11" t="s">
        <v>8</v>
      </c>
      <c r="C29" s="12" t="s">
        <v>9</v>
      </c>
      <c r="D29" s="12" t="s">
        <v>10</v>
      </c>
      <c r="E29" s="12" t="s">
        <v>11</v>
      </c>
      <c r="F29" s="12" t="s">
        <v>12</v>
      </c>
      <c r="G29" s="12" t="s">
        <v>13</v>
      </c>
      <c r="H29" s="9"/>
      <c r="I29" s="10"/>
    </row>
    <row r="30" spans="2:9" ht="17.25" thickBot="1" x14ac:dyDescent="0.3">
      <c r="B30" s="4">
        <f>(H27-G27)*-1</f>
        <v>-0.8</v>
      </c>
      <c r="C30" s="5">
        <f>1</f>
        <v>1</v>
      </c>
      <c r="D30" s="5">
        <f>B27</f>
        <v>0.1</v>
      </c>
      <c r="E30" s="5">
        <f>C27</f>
        <v>0.39</v>
      </c>
      <c r="F30" s="13">
        <f>B30*D30</f>
        <v>-8.0000000000000016E-2</v>
      </c>
      <c r="G30" s="13">
        <f>B30*E30</f>
        <v>-0.31200000000000006</v>
      </c>
      <c r="H30" s="13"/>
      <c r="I30" s="6"/>
    </row>
    <row r="31" spans="2:9" ht="17.25" thickBot="1" x14ac:dyDescent="0.3"/>
    <row r="32" spans="2:9" ht="33" x14ac:dyDescent="0.25">
      <c r="B32" s="1" t="s">
        <v>0</v>
      </c>
      <c r="C32" s="2" t="s">
        <v>1</v>
      </c>
      <c r="D32" s="14" t="s">
        <v>14</v>
      </c>
      <c r="E32" s="14" t="s">
        <v>15</v>
      </c>
      <c r="F32" s="2" t="s">
        <v>2</v>
      </c>
      <c r="G32" s="7" t="s">
        <v>6</v>
      </c>
      <c r="H32" s="7" t="s">
        <v>7</v>
      </c>
      <c r="I32" s="3" t="s">
        <v>3</v>
      </c>
    </row>
    <row r="33" spans="2:9" ht="17.25" thickBot="1" x14ac:dyDescent="0.3">
      <c r="B33" s="4">
        <v>0.1</v>
      </c>
      <c r="C33" s="5">
        <v>0.39</v>
      </c>
      <c r="D33" s="5">
        <f>D27-$J$3*F30</f>
        <v>-33.718899999999998</v>
      </c>
      <c r="E33" s="5">
        <f>E27-$J$3*G30</f>
        <v>-132.16370999999995</v>
      </c>
      <c r="F33" s="5">
        <f>B33*D33+C33*E33</f>
        <v>-54.915736899999985</v>
      </c>
      <c r="G33" s="5">
        <f>IF(F33&gt;0,F33,0)</f>
        <v>0</v>
      </c>
      <c r="H33" s="5">
        <v>0.8</v>
      </c>
      <c r="I33" s="6">
        <f>0.5*(H33-G33)^2</f>
        <v>0.32000000000000006</v>
      </c>
    </row>
    <row r="34" spans="2:9" x14ac:dyDescent="0.25">
      <c r="B34" s="8"/>
      <c r="C34" s="9"/>
      <c r="D34" s="9"/>
      <c r="E34" s="9"/>
      <c r="F34" s="9"/>
      <c r="G34" s="9"/>
      <c r="H34" s="9"/>
      <c r="I34" s="10"/>
    </row>
    <row r="35" spans="2:9" x14ac:dyDescent="0.25">
      <c r="B35" s="11" t="s">
        <v>8</v>
      </c>
      <c r="C35" s="12" t="s">
        <v>9</v>
      </c>
      <c r="D35" s="12" t="s">
        <v>10</v>
      </c>
      <c r="E35" s="12" t="s">
        <v>11</v>
      </c>
      <c r="F35" s="12" t="s">
        <v>12</v>
      </c>
      <c r="G35" s="12" t="s">
        <v>13</v>
      </c>
      <c r="H35" s="9"/>
      <c r="I35" s="10"/>
    </row>
    <row r="36" spans="2:9" ht="17.25" thickBot="1" x14ac:dyDescent="0.3">
      <c r="B36" s="4">
        <f>(H33-G33)*-1</f>
        <v>-0.8</v>
      </c>
      <c r="C36" s="5">
        <f>1</f>
        <v>1</v>
      </c>
      <c r="D36" s="5">
        <f>B33</f>
        <v>0.1</v>
      </c>
      <c r="E36" s="5">
        <f>C33</f>
        <v>0.39</v>
      </c>
      <c r="F36" s="13">
        <f>B36*D36</f>
        <v>-8.0000000000000016E-2</v>
      </c>
      <c r="G36" s="13">
        <f>B36*E36</f>
        <v>-0.31200000000000006</v>
      </c>
      <c r="H36" s="13"/>
      <c r="I36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Case1 Learning Rate 0.5</vt:lpstr>
      <vt:lpstr>Case2 Learning Rate 0.9</vt:lpstr>
      <vt:lpstr>Case3 Learning Rate 10</vt:lpstr>
      <vt:lpstr>Case4 Learning Rate 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XZ610X/李秉恒</dc:creator>
  <cp:lastModifiedBy>XZ610X/李秉恒</cp:lastModifiedBy>
  <dcterms:created xsi:type="dcterms:W3CDTF">2021-07-05T02:22:30Z</dcterms:created>
  <dcterms:modified xsi:type="dcterms:W3CDTF">2021-07-05T02:48:40Z</dcterms:modified>
</cp:coreProperties>
</file>