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01770860\Box\software_and_calculations\python\python scripts\dataexplorerwebapp\"/>
    </mc:Choice>
  </mc:AlternateContent>
  <xr:revisionPtr revIDLastSave="0" documentId="13_ncr:1_{79758FFF-4983-46B5-B2CE-6ADCCC31E549}" xr6:coauthVersionLast="47" xr6:coauthVersionMax="47" xr10:uidLastSave="{00000000-0000-0000-0000-000000000000}"/>
  <bookViews>
    <workbookView xWindow="18765" yWindow="990" windowWidth="27255" windowHeight="18840" xr2:uid="{D5F0BE14-B241-40AC-8C06-CEC5F7193EDC}"/>
  </bookViews>
  <sheets>
    <sheet name="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3" l="1"/>
  <c r="W4" i="3"/>
  <c r="W5" i="3"/>
  <c r="W6" i="3"/>
  <c r="W7" i="3"/>
  <c r="W8" i="3"/>
  <c r="W9" i="3"/>
  <c r="W10" i="3"/>
  <c r="W11" i="3"/>
  <c r="W12" i="3"/>
  <c r="W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 Lyman</author>
  </authors>
  <commentList>
    <comment ref="W1" authorId="0" shapeId="0" xr:uid="{4390699D-FB9C-4BB8-B806-CA64A671712A}">
      <text>
        <r>
          <rPr>
            <b/>
            <sz val="9"/>
            <color indexed="81"/>
            <rFont val="Tahoma"/>
            <charset val="1"/>
          </rPr>
          <t>Seth Lyman:</t>
        </r>
        <r>
          <rPr>
            <sz val="9"/>
            <color indexed="81"/>
            <rFont val="Tahoma"/>
            <charset val="1"/>
          </rPr>
          <t xml:space="preserve">
=(B2*24*365.25)*82.5/1000000
from Logan Mitchell, utah clean energy</t>
        </r>
      </text>
    </comment>
    <comment ref="X1" authorId="0" shapeId="0" xr:uid="{55BA480F-4638-404E-A4AD-76345A52078C}">
      <text>
        <r>
          <rPr>
            <b/>
            <sz val="9"/>
            <color indexed="81"/>
            <rFont val="Tahoma"/>
            <family val="2"/>
          </rPr>
          <t>Seth Lyman:</t>
        </r>
        <r>
          <rPr>
            <sz val="9"/>
            <color indexed="81"/>
            <rFont val="Tahoma"/>
            <family val="2"/>
          </rPr>
          <t xml:space="preserve">
https://www.eia.gov/dnav/ng/hist/n3035ut3m.htm</t>
        </r>
      </text>
    </comment>
    <comment ref="Y1" authorId="0" shapeId="0" xr:uid="{0740309D-5FEB-4B04-96B6-AF2B687C901A}">
      <text>
        <r>
          <rPr>
            <b/>
            <sz val="9"/>
            <color indexed="81"/>
            <rFont val="Tahoma"/>
            <family val="2"/>
          </rPr>
          <t>Seth Lyman:</t>
        </r>
        <r>
          <rPr>
            <sz val="9"/>
            <color indexed="81"/>
            <rFont val="Tahoma"/>
            <family val="2"/>
          </rPr>
          <t xml:space="preserve">
https://www.eia.gov/dnav/pet/hist/LeafHandler.ashx?n=PET&amp;s=F004049__3&amp;f=M</t>
        </r>
      </text>
    </comment>
  </commentList>
</comments>
</file>

<file path=xl/sharedStrings.xml><?xml version="1.0" encoding="utf-8"?>
<sst xmlns="http://schemas.openxmlformats.org/spreadsheetml/2006/main" count="25" uniqueCount="25">
  <si>
    <t>basinwide_ch4_emiss_Mg-hr</t>
  </si>
  <si>
    <t>oil_million_bbls</t>
  </si>
  <si>
    <t>gas_million_bbleq</t>
  </si>
  <si>
    <t>energy_million_bbleq</t>
  </si>
  <si>
    <t>oil-gas_ratio</t>
  </si>
  <si>
    <t>winterozone_exceed_num</t>
  </si>
  <si>
    <t>producing_wells</t>
  </si>
  <si>
    <t>newwells</t>
  </si>
  <si>
    <t>pcnt_prodfromhighwells</t>
  </si>
  <si>
    <t>gaswells</t>
  </si>
  <si>
    <t>oilwells</t>
  </si>
  <si>
    <t>new_gaswells</t>
  </si>
  <si>
    <t>new_oilwells</t>
  </si>
  <si>
    <t>highprodwells</t>
  </si>
  <si>
    <t>lowprodwells</t>
  </si>
  <si>
    <t>emissinens_totenergy</t>
  </si>
  <si>
    <t>year</t>
  </si>
  <si>
    <t>prodfromhighwells_thousbbleq_mnth</t>
  </si>
  <si>
    <t>prodfromlowwells_thousbbleq_mnth</t>
  </si>
  <si>
    <t>prodfromoilwells_thousbbleq_mnth</t>
  </si>
  <si>
    <t>prodfromgaswells_thousbbleq_mnth</t>
  </si>
  <si>
    <t>Utahgasprice_dollperMCF</t>
  </si>
  <si>
    <t>Utahcrudeprice_dollperBBL</t>
  </si>
  <si>
    <t>emissinens_gas</t>
  </si>
  <si>
    <t>emisCO2eq20_millnMg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</si>
</sst>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 wrapText="1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3C80-71F9-4EB2-A6BA-1DA1BCFF798F}">
  <dimension ref="A1:Y13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defaultColWidth="8.7109375" defaultRowHeight="15" x14ac:dyDescent="0.25"/>
  <cols>
    <col min="1" max="1" width="23.42578125" style="1" customWidth="1"/>
    <col min="2" max="3" width="8.7109375" style="3" bestFit="1" customWidth="1"/>
    <col min="4" max="4" width="16.28515625" style="1" bestFit="1" customWidth="1"/>
    <col min="5" max="5" width="12.140625" style="1" bestFit="1" customWidth="1"/>
    <col min="6" max="6" width="12.140625" style="1" customWidth="1"/>
    <col min="7" max="7" width="8.7109375" style="1" bestFit="1" customWidth="1"/>
    <col min="8" max="20" width="8.7109375" style="1"/>
    <col min="21" max="21" width="9.7109375" style="1" bestFit="1" customWidth="1"/>
    <col min="22" max="16384" width="8.7109375" style="1"/>
  </cols>
  <sheetData>
    <row r="1" spans="1:25" x14ac:dyDescent="0.25">
      <c r="A1" s="1" t="s">
        <v>16</v>
      </c>
      <c r="B1" s="3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23</v>
      </c>
      <c r="W1" s="1" t="s">
        <v>24</v>
      </c>
      <c r="X1" s="1" t="s">
        <v>21</v>
      </c>
      <c r="Y1" s="1" t="s">
        <v>22</v>
      </c>
    </row>
    <row r="2" spans="1:25" x14ac:dyDescent="0.25">
      <c r="A2" s="2">
        <v>2013</v>
      </c>
      <c r="B2" s="1">
        <v>55.037999999999997</v>
      </c>
      <c r="C2" s="1">
        <v>27.046938000000001</v>
      </c>
      <c r="D2" s="1">
        <v>61.67765583333334</v>
      </c>
      <c r="E2" s="1">
        <v>88.724593833333344</v>
      </c>
      <c r="F2" s="1">
        <v>0.43852084899411231</v>
      </c>
      <c r="G2" s="1">
        <v>41</v>
      </c>
      <c r="H2" s="1">
        <v>8767</v>
      </c>
      <c r="J2" s="1">
        <v>186.30231182795714</v>
      </c>
      <c r="K2" s="1">
        <v>33.138403225806485</v>
      </c>
      <c r="L2" s="1">
        <v>76.682860215053708</v>
      </c>
      <c r="M2" s="1">
        <v>142.75785483870976</v>
      </c>
      <c r="N2" s="1">
        <v>84.898698850080095</v>
      </c>
      <c r="O2" s="1">
        <v>5197</v>
      </c>
      <c r="P2" s="1">
        <v>3570</v>
      </c>
      <c r="S2" s="1">
        <v>3571</v>
      </c>
      <c r="T2" s="1">
        <v>5196</v>
      </c>
      <c r="U2" s="1">
        <v>4.9619009470014346</v>
      </c>
      <c r="V2" s="1">
        <v>7.1377979629051937</v>
      </c>
      <c r="W2" s="1">
        <f>(B2*24*365.25)*82.5/1000000</f>
        <v>39.803206409999994</v>
      </c>
      <c r="X2" s="1">
        <v>5.214999999999999</v>
      </c>
      <c r="Y2" s="1">
        <v>84.702500000000001</v>
      </c>
    </row>
    <row r="3" spans="1:25" x14ac:dyDescent="0.25">
      <c r="A3" s="2">
        <v>2014</v>
      </c>
      <c r="B3" s="1"/>
      <c r="C3" s="1">
        <v>32.954529999999998</v>
      </c>
      <c r="D3" s="1">
        <v>59.879125333333327</v>
      </c>
      <c r="E3" s="1">
        <v>92.833655333333326</v>
      </c>
      <c r="F3" s="1">
        <v>0.55035089134234516</v>
      </c>
      <c r="G3" s="1">
        <v>20</v>
      </c>
      <c r="H3" s="1">
        <v>9439</v>
      </c>
      <c r="I3" s="1">
        <v>821</v>
      </c>
      <c r="J3" s="1">
        <v>210.499924731183</v>
      </c>
      <c r="K3" s="1">
        <v>35.619123655913889</v>
      </c>
      <c r="L3" s="1">
        <v>100.54554301075251</v>
      </c>
      <c r="M3" s="1">
        <v>145.57350537634412</v>
      </c>
      <c r="N3" s="1">
        <v>85.527685122570432</v>
      </c>
      <c r="O3" s="1">
        <v>5386</v>
      </c>
      <c r="P3" s="1">
        <v>4053</v>
      </c>
      <c r="Q3" s="1">
        <v>143</v>
      </c>
      <c r="R3" s="1">
        <v>678</v>
      </c>
      <c r="S3" s="1">
        <v>4226</v>
      </c>
      <c r="T3" s="1">
        <v>5213</v>
      </c>
      <c r="X3" s="1">
        <v>5.8858333333333333</v>
      </c>
      <c r="Y3" s="1">
        <v>79.110000000000014</v>
      </c>
    </row>
    <row r="4" spans="1:25" x14ac:dyDescent="0.25">
      <c r="A4" s="2">
        <v>2015</v>
      </c>
      <c r="B4" s="1">
        <v>41.998690000000003</v>
      </c>
      <c r="C4" s="1">
        <v>29.891487000000001</v>
      </c>
      <c r="D4" s="1">
        <v>52.897761833333334</v>
      </c>
      <c r="E4" s="1">
        <v>82.789248833333332</v>
      </c>
      <c r="F4" s="1">
        <v>0.56508037323356064</v>
      </c>
      <c r="G4" s="1">
        <v>0</v>
      </c>
      <c r="H4" s="1">
        <v>10106</v>
      </c>
      <c r="I4" s="1">
        <v>201</v>
      </c>
      <c r="J4" s="1">
        <v>207.15688172042965</v>
      </c>
      <c r="K4" s="1">
        <v>38.484241935483738</v>
      </c>
      <c r="L4" s="1">
        <v>113.8720376344083</v>
      </c>
      <c r="M4" s="1">
        <v>131.76908602150513</v>
      </c>
      <c r="N4" s="1">
        <v>84.333143667999465</v>
      </c>
      <c r="O4" s="1">
        <v>5584</v>
      </c>
      <c r="P4" s="1">
        <v>4522</v>
      </c>
      <c r="Q4" s="1">
        <v>101</v>
      </c>
      <c r="R4" s="1">
        <v>100</v>
      </c>
      <c r="S4" s="1">
        <v>4520</v>
      </c>
      <c r="T4" s="1">
        <v>5586</v>
      </c>
      <c r="U4" s="1">
        <v>4.0578058929426657</v>
      </c>
      <c r="V4" s="1">
        <v>6.3507923614360493</v>
      </c>
      <c r="W4" s="1">
        <f t="shared" ref="W3:W13" si="0">(B4*24*365.25)*82.5/1000000</f>
        <v>30.373242614549998</v>
      </c>
      <c r="X4" s="1">
        <v>5.8908333333333331</v>
      </c>
      <c r="Y4" s="1">
        <v>40.118333333333332</v>
      </c>
    </row>
    <row r="5" spans="1:25" x14ac:dyDescent="0.25">
      <c r="A5" s="2">
        <v>2016</v>
      </c>
      <c r="B5" s="1">
        <v>32.19641</v>
      </c>
      <c r="C5" s="1">
        <v>24.013096999999998</v>
      </c>
      <c r="D5" s="1">
        <v>47.000429499999996</v>
      </c>
      <c r="E5" s="1">
        <v>71.013526499999998</v>
      </c>
      <c r="F5" s="1">
        <v>0.51091228857812887</v>
      </c>
      <c r="G5" s="1">
        <v>11</v>
      </c>
      <c r="H5" s="1">
        <v>9712</v>
      </c>
      <c r="I5" s="1">
        <v>86</v>
      </c>
      <c r="J5" s="1">
        <v>171.22488172042949</v>
      </c>
      <c r="K5" s="1">
        <v>38.613709677419422</v>
      </c>
      <c r="L5" s="1">
        <v>88.78561827956996</v>
      </c>
      <c r="M5" s="1">
        <v>121.05297311827988</v>
      </c>
      <c r="N5" s="1">
        <v>81.598375484608184</v>
      </c>
      <c r="O5" s="1">
        <v>5524</v>
      </c>
      <c r="P5" s="1">
        <v>4188</v>
      </c>
      <c r="Q5" s="1">
        <v>16</v>
      </c>
      <c r="R5" s="1">
        <v>70</v>
      </c>
      <c r="S5" s="1">
        <v>3972</v>
      </c>
      <c r="T5" s="1">
        <v>5740</v>
      </c>
      <c r="U5" s="1">
        <v>3.6265680865743231</v>
      </c>
      <c r="V5" s="1">
        <v>5.4794262873704156</v>
      </c>
      <c r="W5" s="1">
        <f t="shared" si="0"/>
        <v>23.284282729950004</v>
      </c>
      <c r="X5" s="1">
        <v>5.4483333333333333</v>
      </c>
      <c r="Y5" s="1">
        <v>36.996666666666663</v>
      </c>
    </row>
    <row r="6" spans="1:25" x14ac:dyDescent="0.25">
      <c r="A6" s="2">
        <v>2017</v>
      </c>
      <c r="B6" s="1">
        <v>33.750169999999997</v>
      </c>
      <c r="C6" s="1">
        <v>28.264533</v>
      </c>
      <c r="D6" s="1">
        <v>40.731888333333337</v>
      </c>
      <c r="E6" s="1">
        <v>68.99642133333333</v>
      </c>
      <c r="F6" s="1">
        <v>0.6939165886122064</v>
      </c>
      <c r="G6" s="1">
        <v>10</v>
      </c>
      <c r="H6" s="1">
        <v>9549</v>
      </c>
      <c r="I6" s="1">
        <v>153</v>
      </c>
      <c r="J6" s="1">
        <v>144.79124731182756</v>
      </c>
      <c r="K6" s="1">
        <v>40.074010752688174</v>
      </c>
      <c r="L6" s="1">
        <v>87.948978494623148</v>
      </c>
      <c r="M6" s="1">
        <v>96.916279569892666</v>
      </c>
      <c r="N6" s="1">
        <v>78.322584150071719</v>
      </c>
      <c r="O6" s="1">
        <v>5446</v>
      </c>
      <c r="P6" s="1">
        <v>4103</v>
      </c>
      <c r="Q6" s="1">
        <v>4</v>
      </c>
      <c r="R6" s="1">
        <v>149</v>
      </c>
      <c r="S6" s="1">
        <v>3610</v>
      </c>
      <c r="T6" s="1">
        <v>5939</v>
      </c>
      <c r="U6" s="1">
        <v>3.9127208577301684</v>
      </c>
      <c r="V6" s="1">
        <v>6.6278227675181132</v>
      </c>
      <c r="W6" s="1">
        <f t="shared" si="0"/>
        <v>24.407954193149997</v>
      </c>
      <c r="X6" s="1">
        <v>5.4858333333333347</v>
      </c>
      <c r="Y6" s="1">
        <v>44.310833333333328</v>
      </c>
    </row>
    <row r="7" spans="1:25" x14ac:dyDescent="0.25">
      <c r="A7" s="2">
        <v>2018</v>
      </c>
      <c r="B7" s="1">
        <v>29.68496</v>
      </c>
      <c r="C7" s="1">
        <v>31.149281999999999</v>
      </c>
      <c r="D7" s="1">
        <v>38.409260666666668</v>
      </c>
      <c r="E7" s="1">
        <v>69.558542666666668</v>
      </c>
      <c r="F7" s="1">
        <v>0.81098363934489337</v>
      </c>
      <c r="G7" s="1">
        <v>0</v>
      </c>
      <c r="H7" s="1">
        <v>9636</v>
      </c>
      <c r="I7" s="1">
        <v>152</v>
      </c>
      <c r="J7" s="1">
        <v>147.91954838709731</v>
      </c>
      <c r="K7" s="1">
        <v>43.210123655913911</v>
      </c>
      <c r="L7" s="1">
        <v>106.13319892473106</v>
      </c>
      <c r="M7" s="1">
        <v>84.996473118279212</v>
      </c>
      <c r="N7" s="1">
        <v>77.3922472664579</v>
      </c>
      <c r="O7" s="1">
        <v>5441</v>
      </c>
      <c r="P7" s="1">
        <v>4195</v>
      </c>
      <c r="Q7" s="1">
        <v>21</v>
      </c>
      <c r="R7" s="1">
        <v>131</v>
      </c>
      <c r="S7" s="1">
        <v>3310</v>
      </c>
      <c r="T7" s="1">
        <v>6326</v>
      </c>
      <c r="U7" s="1">
        <v>3.4136222448916791</v>
      </c>
      <c r="V7" s="1">
        <v>6.1820140364026175</v>
      </c>
      <c r="W7" s="1">
        <f t="shared" si="0"/>
        <v>21.4680146472</v>
      </c>
      <c r="X7" s="1">
        <v>5.21</v>
      </c>
      <c r="Y7" s="1">
        <v>56.95333333333334</v>
      </c>
    </row>
    <row r="8" spans="1:25" x14ac:dyDescent="0.25">
      <c r="A8" s="2">
        <v>2019</v>
      </c>
      <c r="B8" s="1">
        <v>26.510465926417183</v>
      </c>
      <c r="C8" s="1">
        <v>31.161909999999999</v>
      </c>
      <c r="D8" s="1">
        <v>35.329557333333334</v>
      </c>
      <c r="E8" s="1">
        <v>66.491467333333333</v>
      </c>
      <c r="F8" s="1">
        <v>0.88203511031820458</v>
      </c>
      <c r="G8" s="1">
        <v>16</v>
      </c>
      <c r="H8" s="1">
        <v>9444</v>
      </c>
      <c r="I8" s="1">
        <v>105</v>
      </c>
      <c r="J8" s="1">
        <v>138.04908602150525</v>
      </c>
      <c r="K8" s="1">
        <v>43.782822580645032</v>
      </c>
      <c r="L8" s="1">
        <v>107.76048387096728</v>
      </c>
      <c r="M8" s="1">
        <v>74.071424731183058</v>
      </c>
      <c r="N8" s="1">
        <v>75.921265460375153</v>
      </c>
      <c r="O8" s="1">
        <v>5149</v>
      </c>
      <c r="P8" s="1">
        <v>4295</v>
      </c>
      <c r="Q8" s="1">
        <v>0</v>
      </c>
      <c r="R8" s="1">
        <v>105</v>
      </c>
      <c r="S8" s="1">
        <v>3020</v>
      </c>
      <c r="T8" s="1">
        <v>6424</v>
      </c>
      <c r="U8" s="1">
        <v>3.1891937908022383</v>
      </c>
      <c r="V8" s="1">
        <v>6.0021746878986226</v>
      </c>
      <c r="W8" s="1">
        <f t="shared" si="0"/>
        <v>19.172236405655276</v>
      </c>
      <c r="X8" s="1">
        <v>4.9316666666666666</v>
      </c>
      <c r="Y8" s="1">
        <v>48.303333333333342</v>
      </c>
    </row>
    <row r="9" spans="1:25" x14ac:dyDescent="0.25">
      <c r="A9" s="2">
        <v>2020</v>
      </c>
      <c r="B9" s="1">
        <v>21.264190020771618</v>
      </c>
      <c r="C9" s="1">
        <v>26.068574999999999</v>
      </c>
      <c r="D9" s="1">
        <v>31.283014499999997</v>
      </c>
      <c r="E9" s="1">
        <v>57.351589499999996</v>
      </c>
      <c r="F9" s="1">
        <v>0.83331403372267732</v>
      </c>
      <c r="G9" s="1">
        <v>0</v>
      </c>
      <c r="H9" s="1">
        <v>9266</v>
      </c>
      <c r="I9" s="1">
        <v>59</v>
      </c>
      <c r="J9" s="1">
        <v>128.25166129032257</v>
      </c>
      <c r="K9" s="1">
        <v>43.850510752688216</v>
      </c>
      <c r="L9" s="1">
        <v>104.06207526881764</v>
      </c>
      <c r="M9" s="1">
        <v>68.040096774193515</v>
      </c>
      <c r="N9" s="1">
        <v>74.520652335678051</v>
      </c>
      <c r="O9" s="1">
        <v>4980</v>
      </c>
      <c r="P9" s="1">
        <v>4286</v>
      </c>
      <c r="Q9" s="1">
        <v>7</v>
      </c>
      <c r="R9" s="1">
        <v>52</v>
      </c>
      <c r="S9" s="1">
        <v>2766</v>
      </c>
      <c r="T9" s="1">
        <v>6500</v>
      </c>
      <c r="U9" s="1">
        <v>2.9657384791959251</v>
      </c>
      <c r="V9" s="1">
        <v>5.4371299742612402</v>
      </c>
      <c r="W9" s="1">
        <f t="shared" si="0"/>
        <v>15.378155902071928</v>
      </c>
      <c r="X9" s="1">
        <v>5.0183333333333318</v>
      </c>
      <c r="Y9" s="1">
        <v>34.637499999999996</v>
      </c>
    </row>
    <row r="10" spans="1:25" x14ac:dyDescent="0.25">
      <c r="A10" s="2">
        <v>2021</v>
      </c>
      <c r="B10" s="1">
        <v>23.921875250277722</v>
      </c>
      <c r="C10" s="1">
        <v>31.175932</v>
      </c>
      <c r="D10" s="1">
        <v>31.231557166666665</v>
      </c>
      <c r="E10" s="1">
        <v>62.407489166666664</v>
      </c>
      <c r="F10" s="1">
        <v>0.998218943539388</v>
      </c>
      <c r="G10" s="1">
        <v>2</v>
      </c>
      <c r="H10" s="1">
        <v>8556</v>
      </c>
      <c r="I10" s="1">
        <v>215</v>
      </c>
      <c r="J10" s="1">
        <v>116.03659677419353</v>
      </c>
      <c r="K10" s="1">
        <v>40.75303763440855</v>
      </c>
      <c r="L10" s="1">
        <v>97.891575268817064</v>
      </c>
      <c r="M10" s="1">
        <v>58.898059139785133</v>
      </c>
      <c r="N10" s="1">
        <v>74.007824057932311</v>
      </c>
      <c r="O10" s="1">
        <v>4572</v>
      </c>
      <c r="P10" s="1">
        <v>3984</v>
      </c>
      <c r="Q10" s="1">
        <v>26</v>
      </c>
      <c r="R10" s="1">
        <v>189</v>
      </c>
      <c r="S10" s="1">
        <v>2391</v>
      </c>
      <c r="T10" s="1">
        <v>6165</v>
      </c>
      <c r="U10" s="1">
        <v>3.0661117367296651</v>
      </c>
      <c r="V10" s="1">
        <v>6.1267625553416689</v>
      </c>
      <c r="W10" s="1">
        <f t="shared" si="0"/>
        <v>17.300180571624601</v>
      </c>
      <c r="X10" s="1">
        <v>5.4233333333333347</v>
      </c>
      <c r="Y10" s="1">
        <v>60.24916666666666</v>
      </c>
    </row>
    <row r="11" spans="1:25" x14ac:dyDescent="0.25">
      <c r="A11" s="2">
        <v>2022</v>
      </c>
      <c r="B11" s="1">
        <v>23.236487896763574</v>
      </c>
      <c r="C11" s="1">
        <v>41.099733000000001</v>
      </c>
      <c r="D11" s="1">
        <v>35.203816500000002</v>
      </c>
      <c r="E11" s="1">
        <v>76.303549500000003</v>
      </c>
      <c r="F11" s="1">
        <v>1.1674794691649413</v>
      </c>
      <c r="G11" s="1">
        <v>1</v>
      </c>
      <c r="H11" s="1">
        <v>9138</v>
      </c>
      <c r="I11" s="1">
        <v>252</v>
      </c>
      <c r="J11" s="1">
        <v>140.95624193548375</v>
      </c>
      <c r="K11" s="1">
        <v>44.26491397849464</v>
      </c>
      <c r="L11" s="1">
        <v>123.69965591397839</v>
      </c>
      <c r="M11" s="1">
        <v>61.521500000000181</v>
      </c>
      <c r="N11" s="1">
        <v>76.101588525312707</v>
      </c>
      <c r="O11" s="1">
        <v>4742</v>
      </c>
      <c r="P11" s="1">
        <v>4396</v>
      </c>
      <c r="Q11" s="1">
        <v>52</v>
      </c>
      <c r="R11" s="1">
        <v>200</v>
      </c>
      <c r="S11" s="1">
        <v>2135</v>
      </c>
      <c r="T11" s="1">
        <v>7003</v>
      </c>
      <c r="U11" s="1">
        <v>2.4358762000186394</v>
      </c>
      <c r="V11" s="1">
        <v>5.279711652967916</v>
      </c>
      <c r="W11" s="1">
        <f t="shared" si="0"/>
        <v>16.804511864499933</v>
      </c>
      <c r="X11" s="1">
        <v>7.9741666666666662</v>
      </c>
      <c r="Y11" s="1">
        <v>81.140833333333333</v>
      </c>
    </row>
    <row r="12" spans="1:25" x14ac:dyDescent="0.25">
      <c r="A12" s="1">
        <v>2023</v>
      </c>
      <c r="B12" s="1">
        <v>25.914009022092401</v>
      </c>
      <c r="C12" s="1">
        <v>53.047719000000001</v>
      </c>
      <c r="D12" s="1">
        <v>40.004192833333335</v>
      </c>
      <c r="E12" s="1">
        <v>93.051911833333335</v>
      </c>
      <c r="F12" s="1">
        <v>1.3260539769170945</v>
      </c>
      <c r="G12" s="1">
        <v>33</v>
      </c>
      <c r="H12" s="1">
        <v>9467</v>
      </c>
      <c r="I12" s="1">
        <v>257</v>
      </c>
      <c r="J12" s="1">
        <v>167.43793010752682</v>
      </c>
      <c r="K12" s="1">
        <v>42.837483870967681</v>
      </c>
      <c r="L12" s="1">
        <v>139.56769354838687</v>
      </c>
      <c r="M12" s="1">
        <v>70.707720430107557</v>
      </c>
      <c r="N12" s="1">
        <v>79.627916045691961</v>
      </c>
      <c r="O12" s="1">
        <v>4822</v>
      </c>
      <c r="P12" s="1">
        <v>4645</v>
      </c>
      <c r="Q12" s="1">
        <v>86</v>
      </c>
      <c r="R12" s="1">
        <v>171</v>
      </c>
      <c r="S12" s="1">
        <v>2071</v>
      </c>
      <c r="T12" s="1">
        <v>7396</v>
      </c>
      <c r="U12" s="1">
        <v>2.2276080130437816</v>
      </c>
      <c r="V12" s="1">
        <v>5.1815364777528758</v>
      </c>
      <c r="W12" s="1">
        <f t="shared" si="0"/>
        <v>18.740881754732115</v>
      </c>
      <c r="X12" s="1">
        <v>9.9150000000000009</v>
      </c>
      <c r="Y12" s="1">
        <v>66.517499999999998</v>
      </c>
    </row>
    <row r="13" spans="1:25" x14ac:dyDescent="0.25">
      <c r="A13" s="1">
        <v>2024</v>
      </c>
      <c r="B13" s="1">
        <v>19.55</v>
      </c>
      <c r="C13" s="1">
        <v>62.429523000000003</v>
      </c>
      <c r="D13" s="1">
        <v>43.225312833333334</v>
      </c>
      <c r="E13" s="1">
        <v>105.65483583333334</v>
      </c>
      <c r="F13" s="1">
        <v>1.4442815773413509</v>
      </c>
      <c r="G13" s="1">
        <v>0</v>
      </c>
      <c r="H13" s="1">
        <v>9809</v>
      </c>
      <c r="I13" s="1">
        <v>230</v>
      </c>
      <c r="J13" s="1">
        <v>231.65065049999998</v>
      </c>
      <c r="K13" s="1">
        <v>44.38455914</v>
      </c>
      <c r="L13" s="1">
        <v>189.8916183</v>
      </c>
      <c r="M13" s="1">
        <v>86.143591400000005</v>
      </c>
      <c r="N13" s="1">
        <v>83.920689249068786</v>
      </c>
      <c r="O13" s="1">
        <v>4997</v>
      </c>
      <c r="P13" s="1">
        <v>4812</v>
      </c>
      <c r="Q13" s="1">
        <v>39</v>
      </c>
      <c r="R13" s="1">
        <v>191</v>
      </c>
      <c r="S13" s="1">
        <v>2258</v>
      </c>
      <c r="T13" s="1">
        <v>7551</v>
      </c>
      <c r="U13" s="1">
        <v>1.4800856517732701</v>
      </c>
      <c r="V13" s="1">
        <v>3.6177460915166701</v>
      </c>
      <c r="W13" s="1">
        <f t="shared" si="0"/>
        <v>14.138462250000002</v>
      </c>
      <c r="X13" s="1">
        <v>7.6291666666666664</v>
      </c>
      <c r="Y13" s="1">
        <v>62.831666666666671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39104AC29B3A48B83BCB1763577A03" ma:contentTypeVersion="38" ma:contentTypeDescription="Create a new document." ma:contentTypeScope="" ma:versionID="7d5785c1baf661393632a29063ff3749">
  <xsd:schema xmlns:xsd="http://www.w3.org/2001/XMLSchema" xmlns:xs="http://www.w3.org/2001/XMLSchema" xmlns:p="http://schemas.microsoft.com/office/2006/metadata/properties" xmlns:ns2="3ce45942-367e-4314-952d-7c668e098ffd" xmlns:ns3="c851098d-0b10-4461-b48b-500106809d6f" targetNamespace="http://schemas.microsoft.com/office/2006/metadata/properties" ma:root="true" ma:fieldsID="31b8f9570e57107d7635a6ac45838676" ns2:_="" ns3:_="">
    <xsd:import namespace="3ce45942-367e-4314-952d-7c668e098ffd"/>
    <xsd:import namespace="c851098d-0b10-4461-b48b-500106809d6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45942-367e-4314-952d-7c668e098ffd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1" nillable="true" ma:taxonomy="true" ma:internalName="lcf76f155ced4ddcb4097134ff3c332f" ma:taxonomyFieldName="MediaServiceImageTags" ma:displayName="Image Tags" ma:readOnly="false" ma:fieldId="{5cf76f15-5ced-4ddc-b409-7134ff3c332f}" ma:taxonomyMulti="true" ma:sspId="f38959e7-4301-48b8-b073-3d04cdda26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4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4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1098d-0b10-4461-b48b-500106809d6f" elementFormDefault="qualified">
    <xsd:import namespace="http://schemas.microsoft.com/office/2006/documentManagement/types"/>
    <xsd:import namespace="http://schemas.microsoft.com/office/infopath/2007/PartnerControls"/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3a468fc1-51c0-4047-b843-b02ebd784be7}" ma:internalName="TaxCatchAll" ma:showField="CatchAllData" ma:web="c851098d-0b10-4461-b48b-500106809d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ce45942-367e-4314-952d-7c668e098ffd" xsi:nil="true"/>
    <Invited_Members xmlns="3ce45942-367e-4314-952d-7c668e098ffd" xsi:nil="true"/>
    <AppVersion xmlns="3ce45942-367e-4314-952d-7c668e098ffd" xsi:nil="true"/>
    <CultureName xmlns="3ce45942-367e-4314-952d-7c668e098ffd" xsi:nil="true"/>
    <Owner xmlns="3ce45942-367e-4314-952d-7c668e098ffd">
      <UserInfo>
        <DisplayName/>
        <AccountId xsi:nil="true"/>
        <AccountType/>
      </UserInfo>
    </Owner>
    <Member_Groups xmlns="3ce45942-367e-4314-952d-7c668e098ffd">
      <UserInfo>
        <DisplayName/>
        <AccountId xsi:nil="true"/>
        <AccountType/>
      </UserInfo>
    </Member_Groups>
    <NotebookType xmlns="3ce45942-367e-4314-952d-7c668e098ffd" xsi:nil="true"/>
    <Leaders xmlns="3ce45942-367e-4314-952d-7c668e098ffd">
      <UserInfo>
        <DisplayName/>
        <AccountId xsi:nil="true"/>
        <AccountType/>
      </UserInfo>
    </Leaders>
    <lcf76f155ced4ddcb4097134ff3c332f xmlns="3ce45942-367e-4314-952d-7c668e098ffd">
      <Terms xmlns="http://schemas.microsoft.com/office/infopath/2007/PartnerControls"/>
    </lcf76f155ced4ddcb4097134ff3c332f>
    <Is_Collaboration_Space_Locked xmlns="3ce45942-367e-4314-952d-7c668e098ffd" xsi:nil="true"/>
    <TaxCatchAll xmlns="c851098d-0b10-4461-b48b-500106809d6f" xsi:nil="true"/>
    <Has_Leaders_Only_SectionGroup xmlns="3ce45942-367e-4314-952d-7c668e098ffd" xsi:nil="true"/>
    <DefaultSectionNames xmlns="3ce45942-367e-4314-952d-7c668e098ffd" xsi:nil="true"/>
    <LMS_Mappings xmlns="3ce45942-367e-4314-952d-7c668e098ffd" xsi:nil="true"/>
    <Invited_Leaders xmlns="3ce45942-367e-4314-952d-7c668e098ffd" xsi:nil="true"/>
    <Distribution_Groups xmlns="3ce45942-367e-4314-952d-7c668e098ffd" xsi:nil="true"/>
    <Math_Settings xmlns="3ce45942-367e-4314-952d-7c668e098ffd" xsi:nil="true"/>
    <Templates xmlns="3ce45942-367e-4314-952d-7c668e098ffd" xsi:nil="true"/>
    <Members xmlns="3ce45942-367e-4314-952d-7c668e098ffd">
      <UserInfo>
        <DisplayName/>
        <AccountId xsi:nil="true"/>
        <AccountType/>
      </UserInfo>
    </Members>
    <Self_Registration_Enabled xmlns="3ce45942-367e-4314-952d-7c668e098ffd" xsi:nil="true"/>
    <TeamsChannelId xmlns="3ce45942-367e-4314-952d-7c668e098ffd" xsi:nil="true"/>
    <IsNotebookLocked xmlns="3ce45942-367e-4314-952d-7c668e098ffd" xsi:nil="true"/>
  </documentManagement>
</p:properties>
</file>

<file path=customXml/itemProps1.xml><?xml version="1.0" encoding="utf-8"?>
<ds:datastoreItem xmlns:ds="http://schemas.openxmlformats.org/officeDocument/2006/customXml" ds:itemID="{E680CDAA-F27E-4FDF-BFF3-DBFAFF064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45942-367e-4314-952d-7c668e098ffd"/>
    <ds:schemaRef ds:uri="c851098d-0b10-4461-b48b-500106809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687B25-1726-4D5C-90B5-701BA1A421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FFF181-3C70-426E-96B1-3C3CCF4AFE43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3ce45942-367e-4314-952d-7c668e098ffd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c851098d-0b10-4461-b48b-500106809d6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Lyman</dc:creator>
  <cp:keywords/>
  <dc:description/>
  <cp:lastModifiedBy>Seth Lyman</cp:lastModifiedBy>
  <cp:revision/>
  <dcterms:created xsi:type="dcterms:W3CDTF">2024-10-11T15:48:36Z</dcterms:created>
  <dcterms:modified xsi:type="dcterms:W3CDTF">2025-07-23T14:31:52Z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0x0101002D39104AC29B3A48B83BCB1763577A03</vt:lpwstr>
  </property>
  <property fmtid="{D5CDD505-2E9C-101B-9397-08002B2CF9AE}" pid="3" name="MediaServiceImageTags">
    <vt:lpwstr/>
  </property>
</Properties>
</file>