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<sst xmlns="http://schemas.openxmlformats.org/spreadsheetml/2006/main" count="113" uniqueCount="110">
  <si>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</si>
  <si>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</si>
  <si>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</si>
  <si>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</si>
  <si>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</si>
  <si>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</si>
  <si>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</si>
  <si>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</si>
  <si>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</si>
  <si>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</si>
  <si>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</si>
  <si>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</si>
  <si>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</si>
  <si>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</si>
  <si>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</si>
  <si>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</si>
  <si>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</si>
  <si>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</si>
  <si>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</si>
  <si>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</si>
  <si>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</si>
  <si>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</si>
  <si>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</si>
  <si>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</si>
  <si>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</si>
  <si>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</si>
  <si>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</si>
  <si>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</si>
  <si>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</si>
  <si>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</si>
  <si>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</si>
  <si>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</si>
  <si>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</si>
  <si>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</si>
  <si>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</si>
  <si>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</si>
  <si>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</si>
  <si>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</si>
  <si>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</si>
  <si>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</si>
  <si>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</si>
  <si>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</si>
  <si>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</si>
  <si>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</si>
  <si>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</si>
  <si>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</si>
  <si>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</si>
  <si>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</si>
  <si>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</si>
  <si>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</si>
  <si>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</si>
  <si>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</si>
  <si>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</si>
  <si>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</si>
  <si>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</si>
  <si>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</si>
  <si>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</si>
  <si>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</si>
  <si>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</si>
  <si>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</si>
  <si>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</si>
  <si>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</si>
  <si>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</si>
  <si>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P5.6KJCT-ND</t>
  </si>
  <si>
    <t>RES 5.6K OHM 1/10W 5% 0402 SMD</t>
  </si>
  <si>
    <t>R22, R23, R24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</si>
  <si>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</si>
  <si>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</si>
  <si>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</si>
  <si>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</si>
  <si>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</si>
  <si>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</si>
  <si>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</si>
  <si>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</si>
  <si>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</si>
  <si>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</si>
  <si>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</si>
  <si>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</si>
  <si>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</si>
  <si>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</si>
  <si>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</si>
  <si>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</si>
  <si>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</si>
  <si>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</si>
  <si>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</si>
  <si>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</si>
  <si>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</si>
  <si>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</si>
  <si>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</si>
  <si>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</si>
  <si>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</si>
  <si>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S2012E-13-ND</t>
  </si>
  <si>
    <t>CONN HEADER .100 DUAL STR 26POS</t>
  </si>
  <si>
    <t> </t>
  </si>
  <si>
    <t>SAM1204-23-ND</t>
  </si>
  <si>
    <t>CONN RCPT .100" 46POS DUAL TIN</t>
  </si>
  <si>
    <t>P9-EXPANSION_A, P8-EXPANSION_A</t>
  </si>
  <si>
    <t>SAM1204-10-ND</t>
  </si>
  <si>
    <t>CONN RCPT .100" 20POS DUAL TIN</t>
  </si>
  <si>
    <t>296-6604-1-ND</t>
  </si>
  <si>
    <t>IC QUAD DIFF COMPARATOR 14 -SOIC</t>
  </si>
  <si>
    <t>IC1</t>
  </si>
  <si>
    <t>PCE3917CT-ND</t>
  </si>
  <si>
    <t>CAP ALUM 100UF 50V 20% SMD</t>
  </si>
  <si>
    <t>C12</t>
  </si>
  <si>
    <t>Price each</t>
  </si>
  <si>
    <t>Optional:</t>
  </si>
  <si>
    <t>KIT BEAGLEBONE DEV</t>
  </si>
  <si>
    <t>NONE</t>
  </si>
  <si>
    <t>Alt: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</si>
</sst>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FF0000"/>
        <bgColor rgb="00993300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2" activeCellId="0" pane="topLeft" sqref="C32"/>
    </sheetView>
  </sheetViews>
  <cols>
    <col collapsed="false" hidden="false" max="1" min="1" style="0" width="17.6274509803922"/>
    <col collapsed="false" hidden="false" max="3" min="2" style="0" width="25.5960784313725"/>
    <col collapsed="false" hidden="false" max="1025" min="4" style="0" width="10.7098039215686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3" t="s">
        <v>12</v>
      </c>
      <c r="B3" s="4" t="s">
        <v>13</v>
      </c>
      <c r="C3" s="4" t="s">
        <v>14</v>
      </c>
      <c r="D3" s="4" t="n">
        <v>6</v>
      </c>
      <c r="E3" s="4" t="n">
        <v>0.14</v>
      </c>
      <c r="F3" s="4" t="n">
        <f aca="false">D3*E3</f>
        <v>0.84</v>
      </c>
      <c r="G3" s="4" t="n">
        <f aca="false">D3*500</f>
        <v>3000</v>
      </c>
      <c r="H3" s="4" t="n">
        <v>0.05733</v>
      </c>
      <c r="I3" s="4" t="n">
        <f aca="false">G3*H3</f>
        <v>171.99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5" t="s">
        <v>27</v>
      </c>
      <c r="B8" s="6" t="s">
        <v>28</v>
      </c>
      <c r="C8" s="6" t="s">
        <v>29</v>
      </c>
      <c r="D8" s="6" t="n">
        <v>1</v>
      </c>
      <c r="E8" s="6" t="n">
        <v>2.5</v>
      </c>
      <c r="F8" s="6" t="n">
        <f aca="false">D8*E8</f>
        <v>2.5</v>
      </c>
      <c r="G8" s="6" t="n">
        <v>0</v>
      </c>
      <c r="H8" s="6" t="n">
        <v>1.7</v>
      </c>
      <c r="I8" s="6" t="n">
        <f aca="false">G8*H8</f>
        <v>0</v>
      </c>
    </row>
    <row collapsed="false" customFormat="false" customHeight="true" hidden="false" ht="12.1" outlineLevel="0" r="9">
      <c r="A9" s="0" t="s">
        <v>30</v>
      </c>
      <c r="B9" s="6" t="s">
        <v>31</v>
      </c>
      <c r="C9" s="6" t="s">
        <v>32</v>
      </c>
      <c r="D9" s="6" t="n">
        <v>1</v>
      </c>
      <c r="E9" s="6" t="n">
        <v>1.32</v>
      </c>
      <c r="F9" s="6" t="n">
        <f aca="false">D9*E9</f>
        <v>1.32</v>
      </c>
      <c r="G9" s="6" t="n">
        <f aca="false">D9*500</f>
        <v>500</v>
      </c>
      <c r="H9" s="6" t="n">
        <v>0.924</v>
      </c>
      <c r="I9" s="6" t="n">
        <f aca="false">G9*H9</f>
        <v>462</v>
      </c>
    </row>
    <row collapsed="false" customFormat="false" customHeight="true" hidden="false" ht="12.1" outlineLevel="0" r="10">
      <c r="A10" s="3" t="s">
        <v>33</v>
      </c>
      <c r="B10" s="3" t="s">
        <v>34</v>
      </c>
      <c r="C10" s="4" t="s">
        <v>35</v>
      </c>
      <c r="D10" s="4" t="n">
        <v>1</v>
      </c>
      <c r="E10" s="4" t="n">
        <v>0.6</v>
      </c>
      <c r="F10" s="4" t="n">
        <f aca="false">D10*E10</f>
        <v>0.6</v>
      </c>
      <c r="G10" s="4" t="n">
        <f aca="false">D10*500</f>
        <v>500</v>
      </c>
      <c r="H10" s="4" t="n">
        <v>0.43302</v>
      </c>
      <c r="I10" s="4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3" t="s">
        <v>45</v>
      </c>
      <c r="B14" s="3" t="s">
        <v>46</v>
      </c>
      <c r="C14" s="4" t="s">
        <v>47</v>
      </c>
      <c r="D14" s="4" t="n">
        <v>1</v>
      </c>
      <c r="E14" s="4" t="n">
        <v>0.71</v>
      </c>
      <c r="F14" s="4" t="n">
        <f aca="false">D14*E14</f>
        <v>0.71</v>
      </c>
      <c r="G14" s="4" t="n">
        <f aca="false">D14*500</f>
        <v>500</v>
      </c>
      <c r="H14" s="3" t="n">
        <v>0.35536</v>
      </c>
      <c r="I14" s="4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3" t="s">
        <v>54</v>
      </c>
      <c r="B17" s="4" t="s">
        <v>55</v>
      </c>
      <c r="C17" s="4" t="s">
        <v>56</v>
      </c>
      <c r="D17" s="4" t="n">
        <v>5</v>
      </c>
      <c r="E17" s="4" t="n">
        <v>0.1</v>
      </c>
      <c r="F17" s="4" t="n">
        <f aca="false">D17*E17</f>
        <v>0.5</v>
      </c>
      <c r="G17" s="4" t="n">
        <f aca="false">D17*500</f>
        <v>2500</v>
      </c>
      <c r="H17" s="4" t="n">
        <v>0.00237</v>
      </c>
      <c r="I17" s="4" t="n">
        <f aca="false">G17*H17</f>
        <v>5.925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7" t="s">
        <v>63</v>
      </c>
      <c r="B20" s="7" t="s">
        <v>64</v>
      </c>
      <c r="C20" s="8" t="s">
        <v>65</v>
      </c>
      <c r="D20" s="8" t="n">
        <v>3</v>
      </c>
      <c r="E20" s="8" t="n">
        <v>0.1</v>
      </c>
      <c r="F20" s="8" t="n">
        <f aca="false">D20*E20</f>
        <v>0.3</v>
      </c>
      <c r="G20" s="8" t="n">
        <v>1500</v>
      </c>
      <c r="H20" s="8" t="n">
        <v>0.0072</v>
      </c>
      <c r="I20" s="8" t="n">
        <f aca="false">G20*H20</f>
        <v>10.8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0.87</v>
      </c>
      <c r="F21" s="2" t="n">
        <f aca="false">D21*E21</f>
        <v>2.61</v>
      </c>
      <c r="G21" s="2" t="n">
        <f aca="false">D21*500</f>
        <v>1500</v>
      </c>
      <c r="H21" s="2" t="n">
        <v>0.3465</v>
      </c>
      <c r="I21" s="2" t="n">
        <f aca="false">G21*H21</f>
        <v>519.75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3</v>
      </c>
      <c r="E22" s="2" t="n">
        <v>1.59</v>
      </c>
      <c r="F22" s="2" t="n">
        <f aca="false">D22*E22</f>
        <v>4.77</v>
      </c>
      <c r="G22" s="2" t="n">
        <f aca="false">D22*500</f>
        <v>1500</v>
      </c>
      <c r="H22" s="2" t="n">
        <v>0.59474</v>
      </c>
      <c r="I22" s="2" t="n">
        <f aca="false">G22*H22</f>
        <v>892.11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74</v>
      </c>
      <c r="D23" s="2" t="n">
        <v>7</v>
      </c>
      <c r="E23" s="2" t="n">
        <v>0.21</v>
      </c>
      <c r="F23" s="2" t="n">
        <f aca="false">D23*E23</f>
        <v>1.47</v>
      </c>
      <c r="G23" s="2" t="n">
        <f aca="false">D23*500</f>
        <v>3500</v>
      </c>
      <c r="H23" s="2" t="n">
        <v>0.11178</v>
      </c>
      <c r="I23" s="2" t="n">
        <f aca="false">G23*H23</f>
        <v>391.23</v>
      </c>
    </row>
    <row collapsed="false" customFormat="false" customHeight="true" hidden="false" ht="12.1" outlineLevel="0" r="24">
      <c r="A24" s="0" t="s">
        <v>75</v>
      </c>
      <c r="B24" s="2" t="s">
        <v>76</v>
      </c>
      <c r="C24" s="2" t="s">
        <v>17</v>
      </c>
      <c r="D24" s="2" t="n">
        <v>3</v>
      </c>
      <c r="E24" s="2" t="n">
        <v>0.16</v>
      </c>
      <c r="F24" s="2" t="n">
        <f aca="false">D24*E24</f>
        <v>0.48</v>
      </c>
      <c r="G24" s="2" t="n">
        <f aca="false">D24*500</f>
        <v>1500</v>
      </c>
      <c r="H24" s="2" t="n">
        <v>0.072</v>
      </c>
      <c r="I24" s="2" t="n">
        <f aca="false">G24*H24</f>
        <v>108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8</v>
      </c>
      <c r="E25" s="2" t="n">
        <v>0.15</v>
      </c>
      <c r="F25" s="2" t="n">
        <f aca="false">D25*E25</f>
        <v>1.2</v>
      </c>
      <c r="G25" s="2" t="n">
        <f aca="false">D25*500</f>
        <v>4000</v>
      </c>
      <c r="H25" s="2" t="n">
        <v>0.02899</v>
      </c>
      <c r="I25" s="2" t="n">
        <f aca="false">G25*H25</f>
        <v>115.96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3</v>
      </c>
      <c r="E26" s="2" t="n">
        <v>0.16</v>
      </c>
      <c r="F26" s="2" t="n">
        <f aca="false">D26*E26</f>
        <v>0.48</v>
      </c>
      <c r="G26" s="2" t="n">
        <f aca="false">D26*500</f>
        <v>1500</v>
      </c>
      <c r="H26" s="2" t="n">
        <v>0.0302</v>
      </c>
      <c r="I26" s="2" t="n">
        <f aca="false">G26*H26</f>
        <v>45.3</v>
      </c>
    </row>
    <row collapsed="false" customFormat="false" customHeight="true" hidden="false" ht="12.1" outlineLevel="0" r="27">
      <c r="A27" s="9" t="s">
        <v>83</v>
      </c>
      <c r="B27" s="10" t="s">
        <v>84</v>
      </c>
      <c r="C27" s="10"/>
      <c r="D27" s="10" t="n">
        <v>0</v>
      </c>
      <c r="E27" s="10" t="n">
        <v>0.1</v>
      </c>
      <c r="F27" s="10" t="n">
        <f aca="false">D27*E27</f>
        <v>0</v>
      </c>
      <c r="G27" s="10" t="n">
        <f aca="false">D27*500</f>
        <v>0</v>
      </c>
      <c r="H27" s="10" t="n">
        <v>0.00405</v>
      </c>
      <c r="I27" s="10" t="n">
        <f aca="false">G27*H27</f>
        <v>0</v>
      </c>
    </row>
    <row collapsed="false" customFormat="false" customHeight="true" hidden="false" ht="12.1" outlineLevel="0" r="28">
      <c r="A28" s="3" t="s">
        <v>85</v>
      </c>
      <c r="B28" s="4" t="s">
        <v>86</v>
      </c>
      <c r="C28" s="4" t="s">
        <v>87</v>
      </c>
      <c r="D28" s="4" t="n">
        <v>21</v>
      </c>
      <c r="E28" s="4" t="n">
        <v>0.041</v>
      </c>
      <c r="F28" s="4" t="n">
        <f aca="false">D28*E28</f>
        <v>0.861</v>
      </c>
      <c r="G28" s="4" t="n">
        <f aca="false">D28*500</f>
        <v>10500</v>
      </c>
      <c r="H28" s="4" t="n">
        <v>0.0102</v>
      </c>
      <c r="I28" s="4" t="n">
        <f aca="false">G28*H28</f>
        <v>107.1</v>
      </c>
    </row>
    <row collapsed="false" customFormat="false" customHeight="true" hidden="false" ht="12.1" outlineLevel="0" r="29">
      <c r="A29" s="0" t="s">
        <v>88</v>
      </c>
      <c r="B29" s="2" t="s">
        <v>89</v>
      </c>
      <c r="C29" s="2" t="s">
        <v>90</v>
      </c>
      <c r="D29" s="2" t="n">
        <v>5</v>
      </c>
      <c r="E29" s="2" t="n">
        <v>0.1</v>
      </c>
      <c r="F29" s="2" t="n">
        <f aca="false">D29*E29</f>
        <v>0.5</v>
      </c>
      <c r="G29" s="2" t="n">
        <f aca="false">D29*500</f>
        <v>2500</v>
      </c>
      <c r="H29" s="2" t="n">
        <v>0.00648</v>
      </c>
      <c r="I29" s="2" t="n">
        <f aca="false">G29*H29</f>
        <v>16.2</v>
      </c>
    </row>
    <row collapsed="false" customFormat="false" customHeight="true" hidden="false" ht="12.1" outlineLevel="0" r="30">
      <c r="A30" s="10" t="s">
        <v>91</v>
      </c>
      <c r="B30" s="10" t="s">
        <v>92</v>
      </c>
      <c r="C30" s="10" t="s">
        <v>93</v>
      </c>
      <c r="D30" s="10" t="n">
        <v>0</v>
      </c>
      <c r="E30" s="10" t="n">
        <v>1.2</v>
      </c>
      <c r="F30" s="10" t="n">
        <f aca="false">D30*E30</f>
        <v>0</v>
      </c>
      <c r="G30" s="10" t="n">
        <f aca="false">D30*500</f>
        <v>0</v>
      </c>
      <c r="H30" s="10" t="n">
        <v>0.69894</v>
      </c>
      <c r="I30" s="10" t="n">
        <f aca="false">G30*H30</f>
        <v>0</v>
      </c>
    </row>
    <row collapsed="false" customFormat="false" customHeight="true" hidden="false" ht="12.1" outlineLevel="0" r="31">
      <c r="A31" s="3" t="s">
        <v>94</v>
      </c>
      <c r="B31" s="3" t="s">
        <v>95</v>
      </c>
      <c r="C31" s="4" t="s">
        <v>96</v>
      </c>
      <c r="D31" s="4" t="n">
        <v>2</v>
      </c>
      <c r="E31" s="3" t="n">
        <v>4.72</v>
      </c>
      <c r="F31" s="4" t="n">
        <f aca="false">E31*D31</f>
        <v>9.44</v>
      </c>
      <c r="G31" s="3" t="n">
        <v>1000</v>
      </c>
      <c r="H31" s="3" t="n">
        <v>2.7492</v>
      </c>
      <c r="I31" s="4" t="n">
        <f aca="false">H31*G31</f>
        <v>2749.2</v>
      </c>
    </row>
    <row collapsed="false" customFormat="false" customHeight="true" hidden="false" ht="12.1" outlineLevel="0" r="32">
      <c r="A32" s="9" t="s">
        <v>97</v>
      </c>
      <c r="B32" s="9" t="s">
        <v>98</v>
      </c>
      <c r="C32" s="10" t="s">
        <v>93</v>
      </c>
      <c r="D32" s="10" t="n">
        <v>0</v>
      </c>
      <c r="E32" s="9" t="n">
        <v>2.64</v>
      </c>
      <c r="F32" s="10" t="n">
        <f aca="false">E32*D32</f>
        <v>0</v>
      </c>
      <c r="G32" s="9" t="n">
        <v>0</v>
      </c>
      <c r="H32" s="9" t="n">
        <v>1.5377</v>
      </c>
      <c r="I32" s="10" t="n">
        <f aca="false">H32*G32</f>
        <v>0</v>
      </c>
    </row>
    <row collapsed="false" customFormat="false" customHeight="true" hidden="false" ht="12.1" outlineLevel="0" r="33">
      <c r="A33" s="7" t="s">
        <v>99</v>
      </c>
      <c r="B33" s="7" t="s">
        <v>100</v>
      </c>
      <c r="C33" s="8" t="s">
        <v>101</v>
      </c>
      <c r="D33" s="8" t="n">
        <v>1</v>
      </c>
      <c r="E33" s="11" t="n">
        <v>0.41</v>
      </c>
      <c r="F33" s="12" t="n">
        <f aca="false">E33*D33</f>
        <v>0.41</v>
      </c>
      <c r="G33" s="11" t="n">
        <v>500</v>
      </c>
      <c r="H33" s="11" t="n">
        <v>0.15068</v>
      </c>
      <c r="I33" s="12" t="n">
        <f aca="false">H33*G33</f>
        <v>75.34</v>
      </c>
    </row>
    <row collapsed="false" customFormat="false" customHeight="true" hidden="false" ht="12.1" outlineLevel="0" r="34">
      <c r="A34" s="13" t="s">
        <v>102</v>
      </c>
      <c r="B34" s="13" t="s">
        <v>103</v>
      </c>
      <c r="C34" s="13" t="s">
        <v>104</v>
      </c>
      <c r="D34" s="13" t="n">
        <v>1</v>
      </c>
      <c r="E34" s="13" t="n">
        <v>0.81</v>
      </c>
      <c r="F34" s="12" t="n">
        <f aca="false">E34*D34</f>
        <v>0.81</v>
      </c>
      <c r="G34" s="13" t="n">
        <v>500</v>
      </c>
      <c r="H34" s="13" t="n">
        <v>0.33496</v>
      </c>
      <c r="I34" s="12" t="n">
        <f aca="false">H34*G34</f>
        <v>167.48</v>
      </c>
    </row>
    <row collapsed="false" customFormat="false" customHeight="true" hidden="false" ht="12.1" outlineLevel="0" r="35">
      <c r="A35" s="14" t="s">
        <v>105</v>
      </c>
      <c r="B35" s="14"/>
      <c r="C35" s="14"/>
      <c r="D35" s="14"/>
      <c r="E35" s="14"/>
      <c r="F35" s="14" t="n">
        <f aca="false">SUM(F2:F34)</f>
        <v>92.793</v>
      </c>
      <c r="G35" s="14"/>
      <c r="H35" s="14"/>
      <c r="I35" s="14" t="n">
        <f aca="false">SUM(I2:I34)/500</f>
        <v>44.23811</v>
      </c>
    </row>
    <row collapsed="false" customFormat="false" customHeight="false" hidden="false" ht="12.1" outlineLevel="0" r="37">
      <c r="A37" s="14" t="s">
        <v>106</v>
      </c>
    </row>
    <row collapsed="false" customFormat="false" customHeight="false" hidden="false" ht="12.1" outlineLevel="0" r="38">
      <c r="A38" s="0" t="s">
        <v>102</v>
      </c>
      <c r="B38" s="0" t="s">
        <v>107</v>
      </c>
      <c r="C38" s="0" t="s">
        <v>108</v>
      </c>
      <c r="D38" s="0" t="n">
        <v>1</v>
      </c>
      <c r="E38" s="0" t="n">
        <v>89</v>
      </c>
    </row>
    <row collapsed="false" customFormat="false" customHeight="false" hidden="false" ht="14.1" outlineLevel="0" r="40">
      <c r="A40" s="0" t="s">
        <v>109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2013-02-28T21:56:00.00Z</dcterms:modified>
  <cp:revision>4</cp:revision>
</cp:coreProperties>
</file>