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L4Amazon\code\PackageCode\ForUs\StandardCode\"/>
    </mc:Choice>
  </mc:AlternateContent>
  <xr:revisionPtr revIDLastSave="0" documentId="13_ncr:1_{1ED687FE-4F1D-44CE-AF7D-C1463DEB7AA3}" xr6:coauthVersionLast="28" xr6:coauthVersionMax="28" xr10:uidLastSave="{00000000-0000-0000-0000-000000000000}"/>
  <bookViews>
    <workbookView xWindow="3720" yWindow="0" windowWidth="27870" windowHeight="12795" activeTab="2" xr2:uid="{00000000-000D-0000-FFFF-FFFF00000000}"/>
  </bookViews>
  <sheets>
    <sheet name="Raw_1090" sheetId="1" r:id="rId1"/>
    <sheet name="Sheet2" sheetId="2" state="hidden" r:id="rId2"/>
    <sheet name="Sum_1090" sheetId="3" r:id="rId3"/>
    <sheet name="Raw_3070" sheetId="4" state="hidden" r:id="rId4"/>
    <sheet name="Sheet4" sheetId="6" state="hidden" r:id="rId5"/>
    <sheet name="Sum_3070" sheetId="5" state="hidden" r:id="rId6"/>
    <sheet name="Raw_3070 (2)" sheetId="7" r:id="rId7"/>
    <sheet name="Sheet4 (2)" sheetId="8" state="hidden" r:id="rId8"/>
    <sheet name="Sum_3070 (2)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D5" i="8"/>
  <c r="E5" i="8"/>
  <c r="F5" i="8"/>
  <c r="G5" i="8"/>
  <c r="H5" i="8"/>
  <c r="L5" i="8"/>
  <c r="M5" i="8"/>
  <c r="N5" i="8"/>
  <c r="O5" i="8"/>
  <c r="P5" i="8"/>
  <c r="Q5" i="8"/>
  <c r="U5" i="8"/>
  <c r="V5" i="8"/>
  <c r="W5" i="8"/>
  <c r="X5" i="8"/>
  <c r="Y5" i="8"/>
  <c r="Z5" i="8"/>
  <c r="C6" i="8"/>
  <c r="D6" i="8"/>
  <c r="I6" i="8" s="1"/>
  <c r="E6" i="8"/>
  <c r="F6" i="8"/>
  <c r="G6" i="8"/>
  <c r="H6" i="8"/>
  <c r="L6" i="8"/>
  <c r="M6" i="8"/>
  <c r="R6" i="8" s="1"/>
  <c r="N6" i="8"/>
  <c r="O6" i="8"/>
  <c r="P6" i="8"/>
  <c r="Q6" i="8"/>
  <c r="U6" i="8"/>
  <c r="V6" i="8"/>
  <c r="AA6" i="8" s="1"/>
  <c r="W6" i="8"/>
  <c r="X6" i="8"/>
  <c r="Y6" i="8"/>
  <c r="Z6" i="8"/>
  <c r="C7" i="8"/>
  <c r="D7" i="8"/>
  <c r="I7" i="8" s="1"/>
  <c r="E7" i="8"/>
  <c r="F7" i="8"/>
  <c r="G7" i="8"/>
  <c r="H7" i="8"/>
  <c r="L7" i="8"/>
  <c r="M7" i="8"/>
  <c r="R7" i="8" s="1"/>
  <c r="N7" i="8"/>
  <c r="O7" i="8"/>
  <c r="P7" i="8"/>
  <c r="Q7" i="8"/>
  <c r="U7" i="8"/>
  <c r="V7" i="8"/>
  <c r="AA7" i="8" s="1"/>
  <c r="W7" i="8"/>
  <c r="X7" i="8"/>
  <c r="Y7" i="8"/>
  <c r="Z7" i="8"/>
  <c r="C8" i="8"/>
  <c r="D8" i="8"/>
  <c r="I8" i="8" s="1"/>
  <c r="E8" i="8"/>
  <c r="F8" i="8"/>
  <c r="G8" i="8"/>
  <c r="H8" i="8"/>
  <c r="L8" i="8"/>
  <c r="M8" i="8"/>
  <c r="R8" i="8" s="1"/>
  <c r="N8" i="8"/>
  <c r="O8" i="8"/>
  <c r="P8" i="8"/>
  <c r="Q8" i="8"/>
  <c r="U8" i="8"/>
  <c r="V8" i="8"/>
  <c r="AA8" i="8" s="1"/>
  <c r="W8" i="8"/>
  <c r="X8" i="8"/>
  <c r="Y8" i="8"/>
  <c r="Z8" i="8"/>
  <c r="C9" i="8"/>
  <c r="D9" i="8"/>
  <c r="I9" i="8" s="1"/>
  <c r="E9" i="8"/>
  <c r="F9" i="8"/>
  <c r="G9" i="8"/>
  <c r="H9" i="8"/>
  <c r="L9" i="8"/>
  <c r="M9" i="8"/>
  <c r="R9" i="8" s="1"/>
  <c r="N9" i="8"/>
  <c r="O9" i="8"/>
  <c r="P9" i="8"/>
  <c r="Q9" i="8"/>
  <c r="U9" i="8"/>
  <c r="V9" i="8"/>
  <c r="AA9" i="8" s="1"/>
  <c r="W9" i="8"/>
  <c r="X9" i="8"/>
  <c r="Y9" i="8"/>
  <c r="Z9" i="8"/>
  <c r="C10" i="8"/>
  <c r="D10" i="8"/>
  <c r="I10" i="8" s="1"/>
  <c r="E10" i="8"/>
  <c r="F10" i="8"/>
  <c r="G10" i="8"/>
  <c r="H10" i="8"/>
  <c r="L10" i="8"/>
  <c r="M10" i="8"/>
  <c r="R10" i="8" s="1"/>
  <c r="N10" i="8"/>
  <c r="O10" i="8"/>
  <c r="P10" i="8"/>
  <c r="Q10" i="8"/>
  <c r="U10" i="8"/>
  <c r="V10" i="8"/>
  <c r="AA10" i="8" s="1"/>
  <c r="W10" i="8"/>
  <c r="X10" i="8"/>
  <c r="Y10" i="8"/>
  <c r="Z10" i="8"/>
  <c r="C11" i="8"/>
  <c r="D11" i="8"/>
  <c r="I11" i="8" s="1"/>
  <c r="E11" i="8"/>
  <c r="F11" i="8"/>
  <c r="G11" i="8"/>
  <c r="H11" i="8"/>
  <c r="L11" i="8"/>
  <c r="M11" i="8"/>
  <c r="R11" i="8" s="1"/>
  <c r="N11" i="8"/>
  <c r="O11" i="8"/>
  <c r="P11" i="8"/>
  <c r="Q11" i="8"/>
  <c r="U11" i="8"/>
  <c r="V11" i="8"/>
  <c r="AA11" i="8" s="1"/>
  <c r="W11" i="8"/>
  <c r="X11" i="8"/>
  <c r="Y11" i="8"/>
  <c r="Z11" i="8"/>
  <c r="C12" i="8"/>
  <c r="D12" i="8"/>
  <c r="I12" i="8" s="1"/>
  <c r="E12" i="8"/>
  <c r="F12" i="8"/>
  <c r="G12" i="8"/>
  <c r="H12" i="8"/>
  <c r="L12" i="8"/>
  <c r="M12" i="8"/>
  <c r="R12" i="8" s="1"/>
  <c r="N12" i="8"/>
  <c r="O12" i="8"/>
  <c r="P12" i="8"/>
  <c r="Q12" i="8"/>
  <c r="U12" i="8"/>
  <c r="V12" i="8"/>
  <c r="AA12" i="8" s="1"/>
  <c r="W12" i="8"/>
  <c r="X12" i="8"/>
  <c r="Y12" i="8"/>
  <c r="Z12" i="8"/>
  <c r="C13" i="8"/>
  <c r="D13" i="8"/>
  <c r="I13" i="8" s="1"/>
  <c r="E13" i="8"/>
  <c r="F13" i="8"/>
  <c r="G13" i="8"/>
  <c r="H13" i="8"/>
  <c r="L13" i="8"/>
  <c r="M13" i="8"/>
  <c r="R13" i="8" s="1"/>
  <c r="N13" i="8"/>
  <c r="O13" i="8"/>
  <c r="P13" i="8"/>
  <c r="Q13" i="8"/>
  <c r="U13" i="8"/>
  <c r="V13" i="8"/>
  <c r="AA13" i="8" s="1"/>
  <c r="W13" i="8"/>
  <c r="X13" i="8"/>
  <c r="Y13" i="8"/>
  <c r="Z13" i="8"/>
  <c r="C14" i="8"/>
  <c r="D14" i="8"/>
  <c r="I14" i="8" s="1"/>
  <c r="E14" i="8"/>
  <c r="F14" i="8"/>
  <c r="G14" i="8"/>
  <c r="H14" i="8"/>
  <c r="L14" i="8"/>
  <c r="M14" i="8"/>
  <c r="R14" i="8" s="1"/>
  <c r="N14" i="8"/>
  <c r="O14" i="8"/>
  <c r="P14" i="8"/>
  <c r="Q14" i="8"/>
  <c r="U14" i="8"/>
  <c r="V14" i="8"/>
  <c r="AA14" i="8" s="1"/>
  <c r="W14" i="8"/>
  <c r="X14" i="8"/>
  <c r="Y14" i="8"/>
  <c r="Z14" i="8"/>
  <c r="C15" i="8"/>
  <c r="D15" i="8"/>
  <c r="I15" i="8" s="1"/>
  <c r="E15" i="8"/>
  <c r="F15" i="8"/>
  <c r="G15" i="8"/>
  <c r="H15" i="8"/>
  <c r="L15" i="8"/>
  <c r="M15" i="8"/>
  <c r="R15" i="8" s="1"/>
  <c r="N15" i="8"/>
  <c r="O15" i="8"/>
  <c r="P15" i="8"/>
  <c r="Q15" i="8"/>
  <c r="U15" i="8"/>
  <c r="V15" i="8"/>
  <c r="AA15" i="8" s="1"/>
  <c r="W15" i="8"/>
  <c r="X15" i="8"/>
  <c r="Y15" i="8"/>
  <c r="Z15" i="8"/>
  <c r="C16" i="8"/>
  <c r="D16" i="8"/>
  <c r="I16" i="8" s="1"/>
  <c r="E16" i="8"/>
  <c r="F16" i="8"/>
  <c r="G16" i="8"/>
  <c r="H16" i="8"/>
  <c r="L16" i="8"/>
  <c r="M16" i="8"/>
  <c r="R16" i="8" s="1"/>
  <c r="N16" i="8"/>
  <c r="O16" i="8"/>
  <c r="P16" i="8"/>
  <c r="Q16" i="8"/>
  <c r="U16" i="8"/>
  <c r="V16" i="8"/>
  <c r="AA16" i="8" s="1"/>
  <c r="W16" i="8"/>
  <c r="X16" i="8"/>
  <c r="Y16" i="8"/>
  <c r="Z16" i="8"/>
  <c r="C17" i="8"/>
  <c r="D17" i="8"/>
  <c r="I17" i="8" s="1"/>
  <c r="E17" i="8"/>
  <c r="F17" i="8"/>
  <c r="G17" i="8"/>
  <c r="H17" i="8"/>
  <c r="L17" i="8"/>
  <c r="M17" i="8"/>
  <c r="R17" i="8" s="1"/>
  <c r="N17" i="8"/>
  <c r="O17" i="8"/>
  <c r="P17" i="8"/>
  <c r="Q17" i="8"/>
  <c r="U17" i="8"/>
  <c r="V17" i="8"/>
  <c r="AA17" i="8" s="1"/>
  <c r="W17" i="8"/>
  <c r="X17" i="8"/>
  <c r="Y17" i="8"/>
  <c r="Z17" i="8"/>
  <c r="C18" i="8"/>
  <c r="D18" i="8"/>
  <c r="I18" i="8" s="1"/>
  <c r="E18" i="8"/>
  <c r="F18" i="8"/>
  <c r="G18" i="8"/>
  <c r="H18" i="8"/>
  <c r="L18" i="8"/>
  <c r="M18" i="8"/>
  <c r="R18" i="8" s="1"/>
  <c r="N18" i="8"/>
  <c r="O18" i="8"/>
  <c r="P18" i="8"/>
  <c r="Q18" i="8"/>
  <c r="U18" i="8"/>
  <c r="V18" i="8"/>
  <c r="AA18" i="8" s="1"/>
  <c r="W18" i="8"/>
  <c r="X18" i="8"/>
  <c r="Y18" i="8"/>
  <c r="Z18" i="8"/>
  <c r="C19" i="8"/>
  <c r="D19" i="8"/>
  <c r="I19" i="8" s="1"/>
  <c r="E19" i="8"/>
  <c r="F19" i="8"/>
  <c r="G19" i="8"/>
  <c r="H19" i="8"/>
  <c r="L19" i="8"/>
  <c r="M19" i="8"/>
  <c r="R19" i="8" s="1"/>
  <c r="N19" i="8"/>
  <c r="O19" i="8"/>
  <c r="P19" i="8"/>
  <c r="Q19" i="8"/>
  <c r="U19" i="8"/>
  <c r="V19" i="8"/>
  <c r="AA19" i="8" s="1"/>
  <c r="W19" i="8"/>
  <c r="X19" i="8"/>
  <c r="Y19" i="8"/>
  <c r="Z19" i="8"/>
  <c r="C25" i="8"/>
  <c r="D25" i="8"/>
  <c r="E25" i="8"/>
  <c r="F25" i="8"/>
  <c r="G25" i="8"/>
  <c r="H25" i="8"/>
  <c r="L25" i="8"/>
  <c r="M25" i="8"/>
  <c r="N25" i="8"/>
  <c r="O25" i="8"/>
  <c r="P25" i="8"/>
  <c r="Q25" i="8"/>
  <c r="U25" i="8"/>
  <c r="V25" i="8"/>
  <c r="W25" i="8"/>
  <c r="X25" i="8"/>
  <c r="Y25" i="8"/>
  <c r="Z25" i="8"/>
  <c r="C26" i="8"/>
  <c r="I26" i="8" s="1"/>
  <c r="D26" i="8"/>
  <c r="J26" i="8" s="1"/>
  <c r="E26" i="8"/>
  <c r="F26" i="8"/>
  <c r="G26" i="8"/>
  <c r="H26" i="8"/>
  <c r="L26" i="8"/>
  <c r="R26" i="8" s="1"/>
  <c r="M26" i="8"/>
  <c r="S26" i="8" s="1"/>
  <c r="N26" i="8"/>
  <c r="O26" i="8"/>
  <c r="P26" i="8"/>
  <c r="Q26" i="8"/>
  <c r="U26" i="8"/>
  <c r="AA26" i="8" s="1"/>
  <c r="V26" i="8"/>
  <c r="AB26" i="8" s="1"/>
  <c r="W26" i="8"/>
  <c r="X26" i="8"/>
  <c r="Y26" i="8"/>
  <c r="Z26" i="8"/>
  <c r="C27" i="8"/>
  <c r="I27" i="8" s="1"/>
  <c r="D27" i="8"/>
  <c r="J27" i="8" s="1"/>
  <c r="E27" i="8"/>
  <c r="F27" i="8"/>
  <c r="G27" i="8"/>
  <c r="H27" i="8"/>
  <c r="L27" i="8"/>
  <c r="R27" i="8" s="1"/>
  <c r="M27" i="8"/>
  <c r="N27" i="8"/>
  <c r="O27" i="8"/>
  <c r="P27" i="8"/>
  <c r="Q27" i="8"/>
  <c r="S27" i="8"/>
  <c r="U27" i="8"/>
  <c r="AA27" i="8" s="1"/>
  <c r="V27" i="8"/>
  <c r="AB27" i="8" s="1"/>
  <c r="W27" i="8"/>
  <c r="X27" i="8"/>
  <c r="Y27" i="8"/>
  <c r="Z27" i="8"/>
  <c r="C28" i="8"/>
  <c r="I28" i="8" s="1"/>
  <c r="D28" i="8"/>
  <c r="J28" i="8" s="1"/>
  <c r="E28" i="8"/>
  <c r="F28" i="8"/>
  <c r="G28" i="8"/>
  <c r="H28" i="8"/>
  <c r="L28" i="8"/>
  <c r="R28" i="8" s="1"/>
  <c r="M28" i="8"/>
  <c r="N28" i="8"/>
  <c r="O28" i="8"/>
  <c r="P28" i="8"/>
  <c r="Q28" i="8"/>
  <c r="S28" i="8"/>
  <c r="U28" i="8"/>
  <c r="AA28" i="8" s="1"/>
  <c r="V28" i="8"/>
  <c r="AB28" i="8" s="1"/>
  <c r="W28" i="8"/>
  <c r="X28" i="8"/>
  <c r="Y28" i="8"/>
  <c r="Z28" i="8"/>
  <c r="C29" i="8"/>
  <c r="I29" i="8" s="1"/>
  <c r="D29" i="8"/>
  <c r="J29" i="8" s="1"/>
  <c r="E29" i="8"/>
  <c r="F29" i="8"/>
  <c r="G29" i="8"/>
  <c r="H29" i="8"/>
  <c r="L29" i="8"/>
  <c r="R29" i="8" s="1"/>
  <c r="M29" i="8"/>
  <c r="S29" i="8" s="1"/>
  <c r="N29" i="8"/>
  <c r="O29" i="8"/>
  <c r="P29" i="8"/>
  <c r="Q29" i="8"/>
  <c r="U29" i="8"/>
  <c r="AA29" i="8" s="1"/>
  <c r="V29" i="8"/>
  <c r="AB29" i="8" s="1"/>
  <c r="W29" i="8"/>
  <c r="X29" i="8"/>
  <c r="Y29" i="8"/>
  <c r="Z29" i="8"/>
  <c r="C30" i="8"/>
  <c r="I30" i="8" s="1"/>
  <c r="D30" i="8"/>
  <c r="J30" i="8" s="1"/>
  <c r="E30" i="8"/>
  <c r="F30" i="8"/>
  <c r="G30" i="8"/>
  <c r="H30" i="8"/>
  <c r="L30" i="8"/>
  <c r="R30" i="8" s="1"/>
  <c r="M30" i="8"/>
  <c r="S30" i="8" s="1"/>
  <c r="N30" i="8"/>
  <c r="O30" i="8"/>
  <c r="P30" i="8"/>
  <c r="Q30" i="8"/>
  <c r="U30" i="8"/>
  <c r="AA30" i="8" s="1"/>
  <c r="V30" i="8"/>
  <c r="W30" i="8"/>
  <c r="X30" i="8"/>
  <c r="Y30" i="8"/>
  <c r="Z30" i="8"/>
  <c r="AB30" i="8"/>
  <c r="C31" i="8"/>
  <c r="I31" i="8" s="1"/>
  <c r="D31" i="8"/>
  <c r="E31" i="8"/>
  <c r="F31" i="8"/>
  <c r="G31" i="8"/>
  <c r="H31" i="8"/>
  <c r="J31" i="8"/>
  <c r="L31" i="8"/>
  <c r="R31" i="8" s="1"/>
  <c r="M31" i="8"/>
  <c r="N31" i="8"/>
  <c r="O31" i="8"/>
  <c r="P31" i="8"/>
  <c r="Q31" i="8"/>
  <c r="S31" i="8"/>
  <c r="U31" i="8"/>
  <c r="AA31" i="8" s="1"/>
  <c r="V31" i="8"/>
  <c r="W31" i="8"/>
  <c r="X31" i="8"/>
  <c r="Y31" i="8"/>
  <c r="Z31" i="8"/>
  <c r="AB31" i="8"/>
  <c r="C32" i="8"/>
  <c r="I32" i="8" s="1"/>
  <c r="D32" i="8"/>
  <c r="E32" i="8"/>
  <c r="F32" i="8"/>
  <c r="G32" i="8"/>
  <c r="H32" i="8"/>
  <c r="J32" i="8"/>
  <c r="L32" i="8"/>
  <c r="R32" i="8" s="1"/>
  <c r="M32" i="8"/>
  <c r="N32" i="8"/>
  <c r="O32" i="8"/>
  <c r="P32" i="8"/>
  <c r="Q32" i="8"/>
  <c r="S32" i="8"/>
  <c r="U32" i="8"/>
  <c r="AA32" i="8" s="1"/>
  <c r="V32" i="8"/>
  <c r="W32" i="8"/>
  <c r="X32" i="8"/>
  <c r="Y32" i="8"/>
  <c r="Z32" i="8"/>
  <c r="AB32" i="8"/>
  <c r="C33" i="8"/>
  <c r="I33" i="8" s="1"/>
  <c r="D33" i="8"/>
  <c r="E33" i="8"/>
  <c r="F33" i="8"/>
  <c r="G33" i="8"/>
  <c r="H33" i="8"/>
  <c r="J33" i="8"/>
  <c r="L33" i="8"/>
  <c r="R33" i="8" s="1"/>
  <c r="M33" i="8"/>
  <c r="N33" i="8"/>
  <c r="O33" i="8"/>
  <c r="P33" i="8"/>
  <c r="Q33" i="8"/>
  <c r="S33" i="8"/>
  <c r="U33" i="8"/>
  <c r="AA33" i="8" s="1"/>
  <c r="V33" i="8"/>
  <c r="W33" i="8"/>
  <c r="X33" i="8"/>
  <c r="Y33" i="8"/>
  <c r="Z33" i="8"/>
  <c r="AB33" i="8"/>
  <c r="C34" i="8"/>
  <c r="I34" i="8" s="1"/>
  <c r="D34" i="8"/>
  <c r="E34" i="8"/>
  <c r="F34" i="8"/>
  <c r="G34" i="8"/>
  <c r="H34" i="8"/>
  <c r="J34" i="8"/>
  <c r="L34" i="8"/>
  <c r="R34" i="8" s="1"/>
  <c r="M34" i="8"/>
  <c r="N34" i="8"/>
  <c r="O34" i="8"/>
  <c r="P34" i="8"/>
  <c r="Q34" i="8"/>
  <c r="S34" i="8"/>
  <c r="U34" i="8"/>
  <c r="AA34" i="8" s="1"/>
  <c r="V34" i="8"/>
  <c r="W34" i="8"/>
  <c r="X34" i="8"/>
  <c r="Y34" i="8"/>
  <c r="Z34" i="8"/>
  <c r="AB34" i="8"/>
  <c r="C35" i="8"/>
  <c r="I35" i="8" s="1"/>
  <c r="D35" i="8"/>
  <c r="E35" i="8"/>
  <c r="F35" i="8"/>
  <c r="G35" i="8"/>
  <c r="H35" i="8"/>
  <c r="J35" i="8"/>
  <c r="L35" i="8"/>
  <c r="R35" i="8" s="1"/>
  <c r="M35" i="8"/>
  <c r="N35" i="8"/>
  <c r="O35" i="8"/>
  <c r="P35" i="8"/>
  <c r="Q35" i="8"/>
  <c r="S35" i="8"/>
  <c r="U35" i="8"/>
  <c r="AA35" i="8" s="1"/>
  <c r="V35" i="8"/>
  <c r="W35" i="8"/>
  <c r="X35" i="8"/>
  <c r="Y35" i="8"/>
  <c r="Z35" i="8"/>
  <c r="AB35" i="8"/>
  <c r="C36" i="8"/>
  <c r="I36" i="8" s="1"/>
  <c r="D36" i="8"/>
  <c r="E36" i="8"/>
  <c r="F36" i="8"/>
  <c r="G36" i="8"/>
  <c r="H36" i="8"/>
  <c r="J36" i="8"/>
  <c r="L36" i="8"/>
  <c r="R36" i="8" s="1"/>
  <c r="M36" i="8"/>
  <c r="N36" i="8"/>
  <c r="O36" i="8"/>
  <c r="P36" i="8"/>
  <c r="Q36" i="8"/>
  <c r="S36" i="8"/>
  <c r="U36" i="8"/>
  <c r="AA36" i="8" s="1"/>
  <c r="V36" i="8"/>
  <c r="W36" i="8"/>
  <c r="X36" i="8"/>
  <c r="Y36" i="8"/>
  <c r="Z36" i="8"/>
  <c r="AB36" i="8"/>
  <c r="C37" i="8"/>
  <c r="I37" i="8" s="1"/>
  <c r="D37" i="8"/>
  <c r="E37" i="8"/>
  <c r="F37" i="8"/>
  <c r="G37" i="8"/>
  <c r="H37" i="8"/>
  <c r="J37" i="8"/>
  <c r="L37" i="8"/>
  <c r="R37" i="8" s="1"/>
  <c r="M37" i="8"/>
  <c r="N37" i="8"/>
  <c r="O37" i="8"/>
  <c r="P37" i="8"/>
  <c r="Q37" i="8"/>
  <c r="S37" i="8"/>
  <c r="U37" i="8"/>
  <c r="AA37" i="8" s="1"/>
  <c r="V37" i="8"/>
  <c r="W37" i="8"/>
  <c r="X37" i="8"/>
  <c r="Y37" i="8"/>
  <c r="Z37" i="8"/>
  <c r="AB37" i="8"/>
  <c r="C38" i="8"/>
  <c r="I38" i="8" s="1"/>
  <c r="D38" i="8"/>
  <c r="E38" i="8"/>
  <c r="F38" i="8"/>
  <c r="G38" i="8"/>
  <c r="H38" i="8"/>
  <c r="J38" i="8"/>
  <c r="L38" i="8"/>
  <c r="R38" i="8" s="1"/>
  <c r="M38" i="8"/>
  <c r="N38" i="8"/>
  <c r="O38" i="8"/>
  <c r="P38" i="8"/>
  <c r="Q38" i="8"/>
  <c r="S38" i="8"/>
  <c r="U38" i="8"/>
  <c r="AA38" i="8" s="1"/>
  <c r="V38" i="8"/>
  <c r="W38" i="8"/>
  <c r="X38" i="8"/>
  <c r="Y38" i="8"/>
  <c r="Z38" i="8"/>
  <c r="AB38" i="8"/>
  <c r="C39" i="8"/>
  <c r="I39" i="8" s="1"/>
  <c r="D39" i="8"/>
  <c r="E39" i="8"/>
  <c r="F39" i="8"/>
  <c r="G39" i="8"/>
  <c r="H39" i="8"/>
  <c r="J39" i="8"/>
  <c r="L39" i="8"/>
  <c r="R39" i="8" s="1"/>
  <c r="M39" i="8"/>
  <c r="N39" i="8"/>
  <c r="O39" i="8"/>
  <c r="P39" i="8"/>
  <c r="Q39" i="8"/>
  <c r="S39" i="8"/>
  <c r="U39" i="8"/>
  <c r="AA39" i="8" s="1"/>
  <c r="V39" i="8"/>
  <c r="W39" i="8"/>
  <c r="X39" i="8"/>
  <c r="Y39" i="8"/>
  <c r="Z39" i="8"/>
  <c r="AB39" i="8"/>
  <c r="AB19" i="8" l="1"/>
  <c r="S19" i="8"/>
  <c r="J19" i="8"/>
  <c r="AB18" i="8"/>
  <c r="S18" i="8"/>
  <c r="J18" i="8"/>
  <c r="AB17" i="8"/>
  <c r="S17" i="8"/>
  <c r="J17" i="8"/>
  <c r="AB16" i="8"/>
  <c r="S16" i="8"/>
  <c r="J16" i="8"/>
  <c r="AB15" i="8"/>
  <c r="S15" i="8"/>
  <c r="J15" i="8"/>
  <c r="AB14" i="8"/>
  <c r="S14" i="8"/>
  <c r="J14" i="8"/>
  <c r="AB13" i="8"/>
  <c r="S13" i="8"/>
  <c r="J13" i="8"/>
  <c r="AB12" i="8"/>
  <c r="S12" i="8"/>
  <c r="J12" i="8"/>
  <c r="AB11" i="8"/>
  <c r="S11" i="8"/>
  <c r="J11" i="8"/>
  <c r="AB10" i="8"/>
  <c r="S10" i="8"/>
  <c r="J10" i="8"/>
  <c r="AB9" i="8"/>
  <c r="S9" i="8"/>
  <c r="J9" i="8"/>
  <c r="AB8" i="8"/>
  <c r="S8" i="8"/>
  <c r="J8" i="8"/>
  <c r="AB7" i="8"/>
  <c r="S7" i="8"/>
  <c r="J7" i="8"/>
  <c r="AB6" i="8"/>
  <c r="S6" i="8"/>
  <c r="J6" i="8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AB6" i="6" l="1"/>
  <c r="I26" i="6"/>
  <c r="J26" i="6"/>
  <c r="I6" i="6"/>
  <c r="R26" i="6"/>
  <c r="J6" i="6"/>
  <c r="S26" i="6"/>
  <c r="S6" i="6"/>
  <c r="AB26" i="6"/>
  <c r="R6" i="6"/>
  <c r="AA26" i="6"/>
  <c r="AA6" i="6"/>
  <c r="I10" i="6"/>
  <c r="I18" i="6"/>
  <c r="S12" i="6"/>
  <c r="J28" i="6"/>
  <c r="J36" i="6"/>
  <c r="J18" i="6"/>
  <c r="AB32" i="6"/>
  <c r="S30" i="6"/>
  <c r="AB14" i="6"/>
  <c r="J10" i="6"/>
  <c r="S38" i="6"/>
  <c r="S14" i="6"/>
  <c r="AB8" i="6"/>
  <c r="J38" i="6"/>
  <c r="AB34" i="6"/>
  <c r="J30" i="6"/>
  <c r="S32" i="6"/>
  <c r="S19" i="6"/>
  <c r="S11" i="6"/>
  <c r="AB13" i="6"/>
  <c r="J35" i="6"/>
  <c r="J27" i="6"/>
  <c r="S37" i="6"/>
  <c r="S29" i="6"/>
  <c r="AB39" i="6"/>
  <c r="AB31" i="6"/>
  <c r="AB16" i="6"/>
  <c r="J15" i="6"/>
  <c r="J7" i="6"/>
  <c r="S17" i="6"/>
  <c r="S9" i="6"/>
  <c r="AB19" i="6"/>
  <c r="AB11" i="6"/>
  <c r="J33" i="6"/>
  <c r="S35" i="6"/>
  <c r="S27" i="6"/>
  <c r="AB37" i="6"/>
  <c r="AB29" i="6"/>
  <c r="AA34" i="6"/>
  <c r="I19" i="6"/>
  <c r="I11" i="6"/>
  <c r="S13" i="6"/>
  <c r="AA15" i="6"/>
  <c r="AA7" i="6"/>
  <c r="J37" i="6"/>
  <c r="J29" i="6"/>
  <c r="S39" i="6"/>
  <c r="S31" i="6"/>
  <c r="AA33" i="6"/>
  <c r="I17" i="6"/>
  <c r="I9" i="6"/>
  <c r="R19" i="6"/>
  <c r="R11" i="6"/>
  <c r="AA13" i="6"/>
  <c r="I35" i="6"/>
  <c r="I27" i="6"/>
  <c r="R37" i="6"/>
  <c r="R29" i="6"/>
  <c r="AA39" i="6"/>
  <c r="AA31" i="6"/>
  <c r="I16" i="6"/>
  <c r="I8" i="6"/>
  <c r="I15" i="6"/>
  <c r="I7" i="6"/>
  <c r="S18" i="6"/>
  <c r="S10" i="6"/>
  <c r="R17" i="6"/>
  <c r="R9" i="6"/>
  <c r="AB12" i="6"/>
  <c r="AA19" i="6"/>
  <c r="AA11" i="6"/>
  <c r="I34" i="6"/>
  <c r="I33" i="6"/>
  <c r="S36" i="6"/>
  <c r="R28" i="6"/>
  <c r="R35" i="6"/>
  <c r="R27" i="6"/>
  <c r="AB38" i="6"/>
  <c r="AB30" i="6"/>
  <c r="AA37" i="6"/>
  <c r="AA29" i="6"/>
  <c r="J14" i="6"/>
  <c r="J13" i="6"/>
  <c r="S16" i="6"/>
  <c r="S8" i="6"/>
  <c r="S15" i="6"/>
  <c r="S7" i="6"/>
  <c r="AB18" i="6"/>
  <c r="AB10" i="6"/>
  <c r="AB17" i="6"/>
  <c r="AB9" i="6"/>
  <c r="J32" i="6"/>
  <c r="J39" i="6"/>
  <c r="J31" i="6"/>
  <c r="S34" i="6"/>
  <c r="S33" i="6"/>
  <c r="AB36" i="6"/>
  <c r="AB28" i="6"/>
  <c r="AB35" i="6"/>
  <c r="AB27" i="6"/>
  <c r="R15" i="6"/>
  <c r="R7" i="6"/>
  <c r="AA17" i="6"/>
  <c r="AA9" i="6"/>
  <c r="I39" i="6"/>
  <c r="I31" i="6"/>
  <c r="R33" i="6"/>
  <c r="AA35" i="6"/>
  <c r="AA27" i="6"/>
  <c r="I12" i="6"/>
  <c r="R14" i="6"/>
  <c r="AA16" i="6"/>
  <c r="AA8" i="6"/>
  <c r="I38" i="6"/>
  <c r="I30" i="6"/>
  <c r="R32" i="6"/>
  <c r="J34" i="6"/>
  <c r="S28" i="6"/>
  <c r="I14" i="6"/>
  <c r="J12" i="6"/>
  <c r="I13" i="6"/>
  <c r="J11" i="6"/>
  <c r="R8" i="6"/>
  <c r="R12" i="6"/>
  <c r="R16" i="6"/>
  <c r="AA10" i="6"/>
  <c r="AA14" i="6"/>
  <c r="AA18" i="6"/>
  <c r="I28" i="6"/>
  <c r="I32" i="6"/>
  <c r="I36" i="6"/>
  <c r="R30" i="6"/>
  <c r="R34" i="6"/>
  <c r="R38" i="6"/>
  <c r="AA28" i="6"/>
  <c r="AA32" i="6"/>
  <c r="AA36" i="6"/>
  <c r="J19" i="6"/>
  <c r="J17" i="6"/>
  <c r="J9" i="6"/>
  <c r="R13" i="6"/>
  <c r="I29" i="6"/>
  <c r="I37" i="6"/>
  <c r="R31" i="6"/>
  <c r="R39" i="6"/>
  <c r="J8" i="6"/>
  <c r="AB7" i="6"/>
  <c r="AB15" i="6"/>
  <c r="AB33" i="6"/>
  <c r="J16" i="6"/>
  <c r="R10" i="6"/>
  <c r="R18" i="6"/>
  <c r="AA12" i="6"/>
  <c r="R36" i="6"/>
  <c r="AA30" i="6"/>
  <c r="AA38" i="6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27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10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27" i="2"/>
  <c r="J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</calcChain>
</file>

<file path=xl/sharedStrings.xml><?xml version="1.0" encoding="utf-8"?>
<sst xmlns="http://schemas.openxmlformats.org/spreadsheetml/2006/main" count="394" uniqueCount="110">
  <si>
    <t>A13V1IB3VIYZZH</t>
  </si>
  <si>
    <t>A1F83G8C2ARO7P</t>
  </si>
  <si>
    <t>A1PA6795UKMFR9</t>
  </si>
  <si>
    <t>A1RKKUPIHCS9HS</t>
  </si>
  <si>
    <t>A21TJRUUN4KGV</t>
  </si>
  <si>
    <t>APJ6JRA9NG5V4</t>
  </si>
  <si>
    <t>ATVPDKIKX0DER</t>
  </si>
  <si>
    <t>RandomForest</t>
  </si>
  <si>
    <t>LogisticRegression</t>
  </si>
  <si>
    <t>3-NN</t>
  </si>
  <si>
    <t>AdaBoost</t>
  </si>
  <si>
    <t>SVM-Rbf</t>
  </si>
  <si>
    <t>XGBoost</t>
  </si>
  <si>
    <t>mean</t>
  </si>
  <si>
    <t>std</t>
  </si>
  <si>
    <r>
      <rPr>
        <sz val="11"/>
        <color theme="0"/>
        <rFont val="Calibri"/>
        <family val="2"/>
      </rPr>
      <t xml:space="preserve">± </t>
    </r>
    <r>
      <rPr>
        <sz val="11"/>
        <color theme="0"/>
        <rFont val="Calibri"/>
        <family val="2"/>
        <scheme val="minor"/>
      </rPr>
      <t>std</t>
    </r>
  </si>
  <si>
    <t>± std</t>
  </si>
  <si>
    <t>F1 Scores</t>
  </si>
  <si>
    <t>MARKETS</t>
  </si>
  <si>
    <t>SVM-Rbf *</t>
  </si>
  <si>
    <t>class</t>
  </si>
  <si>
    <t>162,469 samples</t>
  </si>
  <si>
    <t xml:space="preserve"> 2 samples</t>
  </si>
  <si>
    <t xml:space="preserve"> 4,309 samples</t>
  </si>
  <si>
    <t xml:space="preserve"> 929 samples</t>
  </si>
  <si>
    <t>19 samples</t>
  </si>
  <si>
    <t>18 samples</t>
  </si>
  <si>
    <t>35 samples</t>
  </si>
  <si>
    <t>162,364 samples</t>
  </si>
  <si>
    <t>25 samples</t>
  </si>
  <si>
    <t>22 samples</t>
  </si>
  <si>
    <t>56 samples</t>
  </si>
  <si>
    <t>17 samples</t>
  </si>
  <si>
    <t>3,737 samples</t>
  </si>
  <si>
    <t>1,108 samples</t>
  </si>
  <si>
    <t>163,177 samples</t>
  </si>
  <si>
    <t>32 samples</t>
  </si>
  <si>
    <t>34 samples</t>
  </si>
  <si>
    <t>7 samples</t>
  </si>
  <si>
    <t>3,499 samples</t>
  </si>
  <si>
    <t>985 samples</t>
  </si>
  <si>
    <t>162,237 samples</t>
  </si>
  <si>
    <t>31 samples</t>
  </si>
  <si>
    <t>49 samples</t>
  </si>
  <si>
    <t>8 samples</t>
  </si>
  <si>
    <t>3,916 samples</t>
  </si>
  <si>
    <t>1,086 samples</t>
  </si>
  <si>
    <t>161,606 samples</t>
  </si>
  <si>
    <t>26 samples</t>
  </si>
  <si>
    <t>30 samples</t>
  </si>
  <si>
    <t>53 samples</t>
  </si>
  <si>
    <t>15 samples</t>
  </si>
  <si>
    <t>4,049 samples</t>
  </si>
  <si>
    <t>1,046 samples</t>
  </si>
  <si>
    <t>163,113 samples</t>
  </si>
  <si>
    <t>39 samples</t>
  </si>
  <si>
    <t>4 samples</t>
  </si>
  <si>
    <t>4,267 samples</t>
  </si>
  <si>
    <t>903 samples</t>
  </si>
  <si>
    <t>A1F83G8C2ARO7P
(&lt;35 samples)</t>
  </si>
  <si>
    <t>A1PA6795UKMFR9
(&lt;35 samples)</t>
  </si>
  <si>
    <t>A1RKKUPIHCS9HS
(&lt;60 samples)</t>
  </si>
  <si>
    <t>A21TJRUUN4KGV
(&lt;20 samples)</t>
  </si>
  <si>
    <t>APJ6JRA9NG5V4
(&lt;4k3 samples)</t>
  </si>
  <si>
    <t>ATVPDKIKX0DER
(~1k1 samples)</t>
  </si>
  <si>
    <t>A13V1IB3VIYZZH
(~164k samples)</t>
  </si>
  <si>
    <t>475,997 samples</t>
  </si>
  <si>
    <t>91 samples</t>
  </si>
  <si>
    <t>113 samples</t>
  </si>
  <si>
    <t>149 samples</t>
  </si>
  <si>
    <t>12,489 samples</t>
  </si>
  <si>
    <t>3,337 samples</t>
  </si>
  <si>
    <t>476,593 samples</t>
  </si>
  <si>
    <t>138 samples</t>
  </si>
  <si>
    <t>147 samples</t>
  </si>
  <si>
    <t>33 samples</t>
  </si>
  <si>
    <t>12,232 samples</t>
  </si>
  <si>
    <t>3,187 samples</t>
  </si>
  <si>
    <t>475,641 samples</t>
  </si>
  <si>
    <t>80 samples</t>
  </si>
  <si>
    <t>93 samples</t>
  </si>
  <si>
    <t>118 samples</t>
  </si>
  <si>
    <t>36 samples</t>
  </si>
  <si>
    <t>12,561 samples</t>
  </si>
  <si>
    <t>3,213 samples</t>
  </si>
  <si>
    <t>474,699 samples</t>
  </si>
  <si>
    <t>175 samples</t>
  </si>
  <si>
    <t>45 samples</t>
  </si>
  <si>
    <t>12,671 samples</t>
  </si>
  <si>
    <t>3,377 samples</t>
  </si>
  <si>
    <t>475,583 samples</t>
  </si>
  <si>
    <t>75 samples</t>
  </si>
  <si>
    <t>131 samples</t>
  </si>
  <si>
    <t>150 samples</t>
  </si>
  <si>
    <t>12,387 samples</t>
  </si>
  <si>
    <t>3,139 samples</t>
  </si>
  <si>
    <t>474,445 samples</t>
  </si>
  <si>
    <t>111 samples</t>
  </si>
  <si>
    <t>200 samples</t>
  </si>
  <si>
    <t>40 samples</t>
  </si>
  <si>
    <t>12,523 samples</t>
  </si>
  <si>
    <t>3,116 samples</t>
  </si>
  <si>
    <t>A1F83G8C2ARO7P
(&lt;91 samples)</t>
  </si>
  <si>
    <t>A1PA6795UKMFR9
(&lt;140 samples)</t>
  </si>
  <si>
    <t>A1RKKUPIHCS9HS
(&lt;200 samples)</t>
  </si>
  <si>
    <t>A21TJRUUN4KGV
(&lt;45 samples)</t>
  </si>
  <si>
    <t>APJ6JRA9NG5V4
(&lt;12k6 samples)</t>
  </si>
  <si>
    <t>ATVPDKIKX0DER
(&lt;3k3 samples)</t>
  </si>
  <si>
    <t>A13V1IB3VIYZZH
(&lt;476k samples)</t>
  </si>
  <si>
    <r>
      <rPr>
        <sz val="9"/>
        <color theme="0"/>
        <rFont val="Calibri"/>
        <family val="2"/>
      </rPr>
      <t xml:space="preserve">± </t>
    </r>
    <r>
      <rPr>
        <sz val="9"/>
        <color theme="0"/>
        <rFont val="Calibri"/>
        <family val="2"/>
        <scheme val="minor"/>
      </rPr>
      <t>std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</si>
</sst>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</font>
    <font>
      <i/>
      <sz val="9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6">
    <xf numFmtId="0" fontId="0" fillId="0" borderId="0" xfId="0"/>
    <xf numFmtId="0" fontId="0" fillId="0" borderId="9" xfId="0" applyBorder="1" applyAlignment="1">
      <alignment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6" borderId="8" xfId="0" applyFont="1" applyFill="1" applyBorder="1" applyAlignment="1">
      <alignment textRotation="90"/>
    </xf>
    <xf numFmtId="2" fontId="2" fillId="6" borderId="2" xfId="0" applyNumberFormat="1" applyFont="1" applyFill="1" applyBorder="1"/>
    <xf numFmtId="2" fontId="2" fillId="6" borderId="5" xfId="0" applyNumberFormat="1" applyFont="1" applyFill="1" applyBorder="1"/>
    <xf numFmtId="2" fontId="2" fillId="6" borderId="0" xfId="0" applyNumberFormat="1" applyFont="1" applyFill="1" applyBorder="1"/>
    <xf numFmtId="0" fontId="3" fillId="5" borderId="8" xfId="0" applyFont="1" applyFill="1" applyBorder="1" applyAlignment="1">
      <alignment textRotation="90"/>
    </xf>
    <xf numFmtId="2" fontId="3" fillId="5" borderId="2" xfId="0" applyNumberFormat="1" applyFont="1" applyFill="1" applyBorder="1"/>
    <xf numFmtId="2" fontId="3" fillId="5" borderId="5" xfId="0" applyNumberFormat="1" applyFont="1" applyFill="1" applyBorder="1"/>
    <xf numFmtId="2" fontId="3" fillId="5" borderId="0" xfId="0" applyNumberFormat="1" applyFont="1" applyFill="1" applyBorder="1"/>
    <xf numFmtId="0" fontId="0" fillId="3" borderId="8" xfId="0" applyFill="1" applyBorder="1" applyAlignment="1">
      <alignment textRotation="90"/>
    </xf>
    <xf numFmtId="2" fontId="0" fillId="3" borderId="2" xfId="0" applyNumberFormat="1" applyFill="1" applyBorder="1"/>
    <xf numFmtId="2" fontId="0" fillId="3" borderId="5" xfId="0" applyNumberFormat="1" applyFill="1" applyBorder="1"/>
    <xf numFmtId="2" fontId="0" fillId="3" borderId="0" xfId="0" applyNumberFormat="1" applyFill="1" applyBorder="1"/>
    <xf numFmtId="0" fontId="0" fillId="4" borderId="8" xfId="0" applyFill="1" applyBorder="1" applyAlignment="1">
      <alignment textRotation="90"/>
    </xf>
    <xf numFmtId="2" fontId="0" fillId="4" borderId="2" xfId="0" applyNumberFormat="1" applyFill="1" applyBorder="1"/>
    <xf numFmtId="2" fontId="0" fillId="4" borderId="5" xfId="0" applyNumberFormat="1" applyFill="1" applyBorder="1"/>
    <xf numFmtId="2" fontId="0" fillId="4" borderId="0" xfId="0" applyNumberFormat="1" applyFill="1" applyBorder="1"/>
    <xf numFmtId="0" fontId="0" fillId="7" borderId="8" xfId="0" applyFill="1" applyBorder="1" applyAlignment="1">
      <alignment textRotation="90"/>
    </xf>
    <xf numFmtId="2" fontId="0" fillId="7" borderId="2" xfId="0" applyNumberFormat="1" applyFill="1" applyBorder="1"/>
    <xf numFmtId="2" fontId="0" fillId="7" borderId="5" xfId="0" applyNumberFormat="1" applyFill="1" applyBorder="1"/>
    <xf numFmtId="2" fontId="0" fillId="7" borderId="0" xfId="0" applyNumberForma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4" xfId="0" applyNumberFormat="1" applyBorder="1"/>
    <xf numFmtId="0" fontId="2" fillId="6" borderId="8" xfId="0" applyFont="1" applyFill="1" applyBorder="1" applyAlignment="1">
      <alignment textRotation="90"/>
    </xf>
    <xf numFmtId="0" fontId="0" fillId="0" borderId="0" xfId="0" applyAlignment="1">
      <alignment horizontal="center" vertical="center"/>
    </xf>
    <xf numFmtId="0" fontId="2" fillId="6" borderId="18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 textRotation="90"/>
    </xf>
    <xf numFmtId="0" fontId="0" fillId="3" borderId="8" xfId="0" applyFill="1" applyBorder="1" applyAlignment="1">
      <alignment horizontal="center" vertical="center" textRotation="90"/>
    </xf>
    <xf numFmtId="0" fontId="0" fillId="3" borderId="9" xfId="0" applyFill="1" applyBorder="1" applyAlignment="1">
      <alignment horizontal="center" vertical="center" textRotation="90"/>
    </xf>
    <xf numFmtId="0" fontId="0" fillId="3" borderId="18" xfId="0" applyFill="1" applyBorder="1" applyAlignment="1">
      <alignment horizontal="center" vertical="center" textRotation="90"/>
    </xf>
    <xf numFmtId="0" fontId="0" fillId="3" borderId="3" xfId="0" applyFill="1" applyBorder="1" applyAlignment="1">
      <alignment horizontal="center" vertical="center" textRotation="90"/>
    </xf>
    <xf numFmtId="0" fontId="0" fillId="7" borderId="7" xfId="0" applyFill="1" applyBorder="1" applyAlignment="1">
      <alignment horizontal="center" vertical="center" textRotation="90"/>
    </xf>
    <xf numFmtId="0" fontId="0" fillId="7" borderId="8" xfId="0" applyFill="1" applyBorder="1" applyAlignment="1">
      <alignment horizontal="center" vertical="center" textRotation="90"/>
    </xf>
    <xf numFmtId="0" fontId="0" fillId="7" borderId="9" xfId="0" applyFill="1" applyBorder="1" applyAlignment="1">
      <alignment horizontal="center" vertical="center" textRotation="90"/>
    </xf>
    <xf numFmtId="0" fontId="0" fillId="7" borderId="18" xfId="0" applyFill="1" applyBorder="1" applyAlignment="1">
      <alignment horizontal="center" vertical="center" textRotation="90"/>
    </xf>
    <xf numFmtId="0" fontId="0" fillId="7" borderId="3" xfId="0" applyFill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2" fontId="2" fillId="6" borderId="18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2" fontId="2" fillId="6" borderId="19" xfId="0" applyNumberFormat="1" applyFont="1" applyFill="1" applyBorder="1" applyAlignment="1">
      <alignment horizontal="center" vertical="center"/>
    </xf>
    <xf numFmtId="2" fontId="2" fillId="6" borderId="5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7" borderId="19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textRotation="90"/>
    </xf>
    <xf numFmtId="0" fontId="3" fillId="5" borderId="2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0" fontId="0" fillId="4" borderId="8" xfId="0" applyFill="1" applyBorder="1" applyAlignment="1">
      <alignment horizontal="center" vertical="center" textRotation="90"/>
    </xf>
    <xf numFmtId="0" fontId="0" fillId="4" borderId="9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8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2" fontId="3" fillId="5" borderId="3" xfId="0" applyNumberFormat="1" applyFon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textRotation="90"/>
    </xf>
    <xf numFmtId="0" fontId="0" fillId="3" borderId="12" xfId="0" applyFill="1" applyBorder="1" applyAlignment="1">
      <alignment horizontal="center" vertical="center" textRotation="90"/>
    </xf>
    <xf numFmtId="2" fontId="0" fillId="0" borderId="17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 textRotation="90"/>
    </xf>
    <xf numFmtId="0" fontId="0" fillId="0" borderId="17" xfId="0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textRotation="45"/>
    </xf>
    <xf numFmtId="0" fontId="0" fillId="0" borderId="0" xfId="0" applyAlignment="1">
      <alignment horizontal="center" vertical="center" textRotation="45"/>
    </xf>
    <xf numFmtId="0" fontId="3" fillId="5" borderId="17" xfId="0" applyFont="1" applyFill="1" applyBorder="1" applyAlignment="1">
      <alignment horizontal="center" vertical="center" textRotation="45"/>
    </xf>
    <xf numFmtId="0" fontId="0" fillId="3" borderId="17" xfId="0" applyFill="1" applyBorder="1" applyAlignment="1">
      <alignment horizontal="center" vertical="center" textRotation="45"/>
    </xf>
    <xf numFmtId="0" fontId="0" fillId="4" borderId="17" xfId="0" applyFill="1" applyBorder="1" applyAlignment="1">
      <alignment horizontal="center" vertical="center" textRotation="45"/>
    </xf>
    <xf numFmtId="0" fontId="0" fillId="7" borderId="17" xfId="0" applyFill="1" applyBorder="1" applyAlignment="1">
      <alignment horizontal="center" vertical="center" textRotation="45"/>
    </xf>
    <xf numFmtId="0" fontId="0" fillId="0" borderId="17" xfId="0" applyBorder="1" applyAlignment="1">
      <alignment horizontal="center" vertical="center" textRotation="45"/>
    </xf>
    <xf numFmtId="0" fontId="8" fillId="9" borderId="17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textRotation="90"/>
    </xf>
    <xf numFmtId="0" fontId="0" fillId="0" borderId="0" xfId="0" applyAlignment="1">
      <alignment textRotation="90"/>
    </xf>
    <xf numFmtId="0" fontId="0" fillId="10" borderId="0" xfId="0" applyFill="1" applyAlignment="1">
      <alignment textRotation="90"/>
    </xf>
    <xf numFmtId="0" fontId="0" fillId="10" borderId="0" xfId="0" applyFill="1"/>
    <xf numFmtId="0" fontId="0" fillId="11" borderId="0" xfId="0" applyFill="1" applyAlignment="1">
      <alignment textRotation="90"/>
    </xf>
    <xf numFmtId="0" fontId="0" fillId="11" borderId="0" xfId="0" applyFill="1"/>
    <xf numFmtId="0" fontId="2" fillId="12" borderId="0" xfId="0" applyFont="1" applyFill="1" applyAlignment="1">
      <alignment textRotation="90"/>
    </xf>
    <xf numFmtId="0" fontId="2" fillId="12" borderId="0" xfId="0" applyFont="1" applyFill="1"/>
    <xf numFmtId="0" fontId="0" fillId="13" borderId="0" xfId="0" applyFill="1"/>
    <xf numFmtId="0" fontId="0" fillId="13" borderId="0" xfId="0" applyFill="1" applyAlignment="1">
      <alignment textRotation="90"/>
    </xf>
    <xf numFmtId="164" fontId="0" fillId="0" borderId="0" xfId="0" applyNumberFormat="1"/>
    <xf numFmtId="165" fontId="9" fillId="0" borderId="21" xfId="0" applyNumberFormat="1" applyFont="1" applyBorder="1" applyAlignment="1">
      <alignment horizontal="center" vertical="center"/>
    </xf>
    <xf numFmtId="165" fontId="9" fillId="0" borderId="20" xfId="0" applyNumberFormat="1" applyFont="1" applyBorder="1" applyAlignment="1">
      <alignment horizontal="center" vertical="center"/>
    </xf>
    <xf numFmtId="165" fontId="9" fillId="0" borderId="22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horizontal="center" vertical="center"/>
    </xf>
    <xf numFmtId="165" fontId="10" fillId="0" borderId="22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8" borderId="12" xfId="0" applyFont="1" applyFill="1" applyBorder="1" applyAlignment="1">
      <alignment horizontal="center" vertical="center" textRotation="90"/>
    </xf>
    <xf numFmtId="0" fontId="7" fillId="8" borderId="10" xfId="0" applyFont="1" applyFill="1" applyBorder="1" applyAlignment="1">
      <alignment horizontal="center" vertical="center" textRotation="90"/>
    </xf>
    <xf numFmtId="0" fontId="7" fillId="8" borderId="11" xfId="0" applyFont="1" applyFill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1" fillId="14" borderId="23" xfId="0" applyNumberFormat="1" applyFont="1" applyFill="1" applyBorder="1" applyAlignment="1">
      <alignment horizontal="center" vertical="center"/>
    </xf>
    <xf numFmtId="165" fontId="12" fillId="0" borderId="22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1" fillId="14" borderId="20" xfId="0" applyNumberFormat="1" applyFont="1" applyFill="1" applyBorder="1" applyAlignment="1">
      <alignment horizontal="center" vertical="center"/>
    </xf>
    <xf numFmtId="165" fontId="12" fillId="0" borderId="21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 textRotation="90"/>
    </xf>
    <xf numFmtId="0" fontId="11" fillId="14" borderId="12" xfId="0" applyFont="1" applyFill="1" applyBorder="1" applyAlignment="1">
      <alignment horizontal="center" vertical="center" textRotation="90"/>
    </xf>
    <xf numFmtId="165" fontId="14" fillId="14" borderId="20" xfId="0" applyNumberFormat="1" applyFont="1" applyFill="1" applyBorder="1" applyAlignment="1">
      <alignment horizontal="center" vertical="center"/>
    </xf>
    <xf numFmtId="165" fontId="14" fillId="14" borderId="23" xfId="0" applyNumberFormat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AO29"/>
  <sheetViews>
    <sheetView workbookViewId="0">
      <selection activeCell="U8" sqref="U8"/>
    </sheetView>
  </sheetViews>
  <sheetFormatPr defaultRowHeight="15" x14ac:dyDescent="0.25"/>
  <cols>
    <col min="4" max="4" width="17.28515625" bestFit="1" customWidth="1"/>
    <col min="5" max="5" width="2.7109375" bestFit="1" customWidth="1"/>
    <col min="6" max="28" width="4.5703125" bestFit="1" customWidth="1"/>
    <col min="29" max="29" width="5" bestFit="1" customWidth="1"/>
    <col min="30" max="34" width="4.5703125" bestFit="1" customWidth="1"/>
    <col min="35" max="35" width="5" bestFit="1" customWidth="1"/>
    <col min="36" max="41" width="4.5703125" bestFit="1" customWidth="1"/>
  </cols>
  <sheetData>
    <row r="6" spans="4:41" ht="15.75" thickBot="1" x14ac:dyDescent="0.3"/>
    <row r="7" spans="4:41" ht="15.75" thickBot="1" x14ac:dyDescent="0.3">
      <c r="F7" s="144">
        <v>0</v>
      </c>
      <c r="G7" s="145"/>
      <c r="H7" s="145"/>
      <c r="I7" s="145"/>
      <c r="J7" s="145"/>
      <c r="K7" s="146"/>
      <c r="L7" s="144">
        <v>1</v>
      </c>
      <c r="M7" s="145"/>
      <c r="N7" s="145"/>
      <c r="O7" s="145"/>
      <c r="P7" s="145"/>
      <c r="Q7" s="146"/>
      <c r="R7" s="144">
        <v>2</v>
      </c>
      <c r="S7" s="145"/>
      <c r="T7" s="145"/>
      <c r="U7" s="145"/>
      <c r="V7" s="145"/>
      <c r="W7" s="146"/>
      <c r="X7" s="144">
        <v>3</v>
      </c>
      <c r="Y7" s="145"/>
      <c r="Z7" s="145"/>
      <c r="AA7" s="145"/>
      <c r="AB7" s="145"/>
      <c r="AC7" s="146"/>
      <c r="AD7" s="144">
        <v>4</v>
      </c>
      <c r="AE7" s="145"/>
      <c r="AF7" s="145"/>
      <c r="AG7" s="145"/>
      <c r="AH7" s="145"/>
      <c r="AI7" s="146"/>
      <c r="AJ7" s="147">
        <v>5</v>
      </c>
      <c r="AK7" s="145"/>
      <c r="AL7" s="145"/>
      <c r="AM7" s="145"/>
      <c r="AN7" s="145"/>
      <c r="AO7" s="146"/>
    </row>
    <row r="8" spans="4:41" ht="93" thickBot="1" x14ac:dyDescent="0.3">
      <c r="D8" s="148"/>
      <c r="E8" s="149"/>
      <c r="F8" s="5" t="s">
        <v>7</v>
      </c>
      <c r="G8" s="9" t="s">
        <v>8</v>
      </c>
      <c r="H8" s="13" t="s">
        <v>9</v>
      </c>
      <c r="I8" s="17" t="s">
        <v>10</v>
      </c>
      <c r="J8" s="21" t="s">
        <v>11</v>
      </c>
      <c r="K8" s="1" t="s">
        <v>12</v>
      </c>
      <c r="L8" s="28" t="s">
        <v>7</v>
      </c>
      <c r="M8" s="9" t="s">
        <v>8</v>
      </c>
      <c r="N8" s="13" t="s">
        <v>9</v>
      </c>
      <c r="O8" s="17" t="s">
        <v>10</v>
      </c>
      <c r="P8" s="21" t="s">
        <v>11</v>
      </c>
      <c r="Q8" s="1" t="s">
        <v>12</v>
      </c>
      <c r="R8" s="5" t="s">
        <v>7</v>
      </c>
      <c r="S8" s="9" t="s">
        <v>8</v>
      </c>
      <c r="T8" s="13" t="s">
        <v>9</v>
      </c>
      <c r="U8" s="17" t="s">
        <v>10</v>
      </c>
      <c r="V8" s="21" t="s">
        <v>11</v>
      </c>
      <c r="W8" s="1" t="s">
        <v>12</v>
      </c>
      <c r="X8" s="28" t="s">
        <v>7</v>
      </c>
      <c r="Y8" s="9" t="s">
        <v>8</v>
      </c>
      <c r="Z8" s="13" t="s">
        <v>9</v>
      </c>
      <c r="AA8" s="17" t="s">
        <v>10</v>
      </c>
      <c r="AB8" s="21" t="s">
        <v>11</v>
      </c>
      <c r="AC8" s="1" t="s">
        <v>12</v>
      </c>
      <c r="AD8" s="5" t="s">
        <v>7</v>
      </c>
      <c r="AE8" s="9" t="s">
        <v>8</v>
      </c>
      <c r="AF8" s="13" t="s">
        <v>9</v>
      </c>
      <c r="AG8" s="17" t="s">
        <v>10</v>
      </c>
      <c r="AH8" s="21" t="s">
        <v>11</v>
      </c>
      <c r="AI8" s="1" t="s">
        <v>12</v>
      </c>
      <c r="AJ8" s="5" t="s">
        <v>7</v>
      </c>
      <c r="AK8" s="9" t="s">
        <v>8</v>
      </c>
      <c r="AL8" s="13" t="s">
        <v>9</v>
      </c>
      <c r="AM8" s="17" t="s">
        <v>10</v>
      </c>
      <c r="AN8" s="21" t="s">
        <v>11</v>
      </c>
      <c r="AO8" s="1" t="s">
        <v>12</v>
      </c>
    </row>
    <row r="9" spans="4:41" x14ac:dyDescent="0.25">
      <c r="D9" s="4" t="s">
        <v>0</v>
      </c>
      <c r="E9" s="4">
        <v>-1</v>
      </c>
      <c r="F9" s="6">
        <v>1</v>
      </c>
      <c r="G9" s="10">
        <v>0.99</v>
      </c>
      <c r="H9" s="14">
        <v>0.99</v>
      </c>
      <c r="I9" s="18">
        <v>0.99</v>
      </c>
      <c r="J9" s="22">
        <v>0.99</v>
      </c>
      <c r="K9" s="25">
        <v>0.99</v>
      </c>
      <c r="L9" s="6">
        <v>1</v>
      </c>
      <c r="M9" s="10">
        <v>0.99</v>
      </c>
      <c r="N9" s="14">
        <v>0.98</v>
      </c>
      <c r="O9" s="18">
        <v>0.99</v>
      </c>
      <c r="P9" s="22">
        <v>0.99</v>
      </c>
      <c r="Q9" s="25">
        <v>0.99</v>
      </c>
      <c r="R9" s="6">
        <v>1</v>
      </c>
      <c r="S9" s="10">
        <v>0.99</v>
      </c>
      <c r="T9" s="14">
        <v>0.99</v>
      </c>
      <c r="U9" s="18">
        <v>0.99</v>
      </c>
      <c r="V9" s="22">
        <v>0.99</v>
      </c>
      <c r="W9" s="25">
        <v>0.99</v>
      </c>
      <c r="X9" s="6">
        <v>1</v>
      </c>
      <c r="Y9" s="10">
        <v>0.99</v>
      </c>
      <c r="Z9" s="14">
        <v>0.99</v>
      </c>
      <c r="AA9" s="18">
        <v>0.99</v>
      </c>
      <c r="AB9" s="22">
        <v>0.99</v>
      </c>
      <c r="AC9" s="25">
        <v>0.99</v>
      </c>
      <c r="AD9" s="6">
        <v>1</v>
      </c>
      <c r="AE9" s="10">
        <v>0.99</v>
      </c>
      <c r="AF9" s="14">
        <v>0.99</v>
      </c>
      <c r="AG9" s="18">
        <v>0.99</v>
      </c>
      <c r="AH9" s="22">
        <v>0.99</v>
      </c>
      <c r="AI9" s="25">
        <v>0.99</v>
      </c>
      <c r="AJ9" s="6">
        <v>1</v>
      </c>
      <c r="AK9" s="10">
        <v>0.99</v>
      </c>
      <c r="AL9" s="14">
        <v>0.99</v>
      </c>
      <c r="AM9" s="18">
        <v>0.99</v>
      </c>
      <c r="AN9" s="22">
        <v>0.99</v>
      </c>
      <c r="AO9" s="25">
        <v>0.99</v>
      </c>
    </row>
    <row r="10" spans="4:41" ht="15.75" thickBot="1" x14ac:dyDescent="0.3">
      <c r="D10" s="3"/>
      <c r="E10" s="3">
        <v>1</v>
      </c>
      <c r="F10" s="7">
        <v>0.95</v>
      </c>
      <c r="G10" s="11">
        <v>0.81</v>
      </c>
      <c r="H10" s="15">
        <v>0.8</v>
      </c>
      <c r="I10" s="19">
        <v>0.87</v>
      </c>
      <c r="J10" s="23">
        <v>0.82</v>
      </c>
      <c r="K10" s="26">
        <v>0.9</v>
      </c>
      <c r="L10" s="7">
        <v>0.95</v>
      </c>
      <c r="M10" s="11">
        <v>0.81</v>
      </c>
      <c r="N10" s="15">
        <v>0.76</v>
      </c>
      <c r="O10" s="19">
        <v>0.86</v>
      </c>
      <c r="P10" s="23">
        <v>0.81</v>
      </c>
      <c r="Q10" s="26">
        <v>0.9</v>
      </c>
      <c r="R10" s="7">
        <v>0.95</v>
      </c>
      <c r="S10" s="11">
        <v>0.81</v>
      </c>
      <c r="T10" s="15">
        <v>0.81</v>
      </c>
      <c r="U10" s="19">
        <v>0.87</v>
      </c>
      <c r="V10" s="23">
        <v>0.82</v>
      </c>
      <c r="W10" s="26">
        <v>0.9</v>
      </c>
      <c r="X10" s="7">
        <v>0.95</v>
      </c>
      <c r="Y10" s="11">
        <v>0.81</v>
      </c>
      <c r="Z10" s="15">
        <v>0.79</v>
      </c>
      <c r="AA10" s="19">
        <v>0.86</v>
      </c>
      <c r="AB10" s="23">
        <v>0.82</v>
      </c>
      <c r="AC10" s="26">
        <v>0.89</v>
      </c>
      <c r="AD10" s="7">
        <v>0.94</v>
      </c>
      <c r="AE10" s="11">
        <v>0.8</v>
      </c>
      <c r="AF10" s="15">
        <v>0.8</v>
      </c>
      <c r="AG10" s="19">
        <v>0.87</v>
      </c>
      <c r="AH10" s="23">
        <v>0.81</v>
      </c>
      <c r="AI10" s="26">
        <v>0.9</v>
      </c>
      <c r="AJ10" s="7">
        <v>0.96</v>
      </c>
      <c r="AK10" s="11">
        <v>0.81</v>
      </c>
      <c r="AL10" s="15">
        <v>0.81</v>
      </c>
      <c r="AM10" s="19">
        <v>0.86</v>
      </c>
      <c r="AN10" s="23">
        <v>0.82</v>
      </c>
      <c r="AO10" s="26">
        <v>0.9</v>
      </c>
    </row>
    <row r="11" spans="4:41" x14ac:dyDescent="0.25">
      <c r="D11" s="4" t="s">
        <v>1</v>
      </c>
      <c r="E11" s="4">
        <v>-1</v>
      </c>
      <c r="F11" s="6">
        <v>1</v>
      </c>
      <c r="G11" s="10">
        <v>1</v>
      </c>
      <c r="H11" s="14">
        <v>1</v>
      </c>
      <c r="I11" s="18">
        <v>1</v>
      </c>
      <c r="J11" s="22">
        <v>0.83</v>
      </c>
      <c r="K11" s="25">
        <v>1</v>
      </c>
      <c r="L11" s="6">
        <v>0.94</v>
      </c>
      <c r="M11" s="10">
        <v>0.88</v>
      </c>
      <c r="N11" s="14">
        <v>0.94</v>
      </c>
      <c r="O11" s="18">
        <v>0.88</v>
      </c>
      <c r="P11" s="22">
        <v>0.88</v>
      </c>
      <c r="Q11" s="25">
        <v>0.94</v>
      </c>
      <c r="R11" s="6">
        <v>1</v>
      </c>
      <c r="S11" s="10">
        <v>0.9</v>
      </c>
      <c r="T11" s="14">
        <v>0.89</v>
      </c>
      <c r="U11" s="18">
        <v>1</v>
      </c>
      <c r="V11" s="22">
        <v>0.9</v>
      </c>
      <c r="W11" s="25">
        <v>0.9</v>
      </c>
      <c r="X11" s="6">
        <v>0.94</v>
      </c>
      <c r="Y11" s="10">
        <v>1</v>
      </c>
      <c r="Z11" s="14">
        <v>0.91</v>
      </c>
      <c r="AA11" s="18">
        <v>0.94</v>
      </c>
      <c r="AB11" s="22">
        <v>0.89</v>
      </c>
      <c r="AC11" s="25">
        <v>0.94</v>
      </c>
      <c r="AD11" s="6">
        <v>1</v>
      </c>
      <c r="AE11" s="10">
        <v>0.93</v>
      </c>
      <c r="AF11" s="14">
        <v>1</v>
      </c>
      <c r="AG11" s="18">
        <v>0.93</v>
      </c>
      <c r="AH11" s="22">
        <v>0.93</v>
      </c>
      <c r="AI11" s="25">
        <v>0.93</v>
      </c>
      <c r="AJ11" s="6">
        <v>1</v>
      </c>
      <c r="AK11" s="10">
        <v>0.9</v>
      </c>
      <c r="AL11" s="14">
        <v>1</v>
      </c>
      <c r="AM11" s="18">
        <v>0.9</v>
      </c>
      <c r="AN11" s="22">
        <v>1</v>
      </c>
      <c r="AO11" s="25">
        <v>1</v>
      </c>
    </row>
    <row r="12" spans="4:41" ht="15.75" thickBot="1" x14ac:dyDescent="0.3">
      <c r="D12" s="3"/>
      <c r="E12" s="3">
        <v>1</v>
      </c>
      <c r="F12" s="7">
        <v>1</v>
      </c>
      <c r="G12" s="11">
        <v>1</v>
      </c>
      <c r="H12" s="15">
        <v>1</v>
      </c>
      <c r="I12" s="19">
        <v>1</v>
      </c>
      <c r="J12" s="23">
        <v>0.71</v>
      </c>
      <c r="K12" s="26">
        <v>1</v>
      </c>
      <c r="L12" s="7">
        <v>0.9</v>
      </c>
      <c r="M12" s="11">
        <v>0.8</v>
      </c>
      <c r="N12" s="15">
        <v>0.9</v>
      </c>
      <c r="O12" s="19">
        <v>0.8</v>
      </c>
      <c r="P12" s="23">
        <v>0.8</v>
      </c>
      <c r="Q12" s="26">
        <v>0.9</v>
      </c>
      <c r="R12" s="7">
        <v>1</v>
      </c>
      <c r="S12" s="11">
        <v>0.88</v>
      </c>
      <c r="T12" s="15">
        <v>0.89</v>
      </c>
      <c r="U12" s="19">
        <v>1</v>
      </c>
      <c r="V12" s="23">
        <v>0.88</v>
      </c>
      <c r="W12" s="26">
        <v>0.88</v>
      </c>
      <c r="X12" s="7">
        <v>0.93</v>
      </c>
      <c r="Y12" s="11">
        <v>1</v>
      </c>
      <c r="Z12" s="15">
        <v>0.9</v>
      </c>
      <c r="AA12" s="19">
        <v>0.93</v>
      </c>
      <c r="AB12" s="23">
        <v>0.86</v>
      </c>
      <c r="AC12" s="26">
        <v>0.93</v>
      </c>
      <c r="AD12" s="7">
        <v>1</v>
      </c>
      <c r="AE12" s="11">
        <v>0.9</v>
      </c>
      <c r="AF12" s="15">
        <v>1</v>
      </c>
      <c r="AG12" s="19">
        <v>0.9</v>
      </c>
      <c r="AH12" s="23">
        <v>0.9</v>
      </c>
      <c r="AI12" s="26">
        <v>0.9</v>
      </c>
      <c r="AJ12" s="7">
        <v>1</v>
      </c>
      <c r="AK12" s="11">
        <v>0.89</v>
      </c>
      <c r="AL12" s="15">
        <v>1</v>
      </c>
      <c r="AM12" s="19">
        <v>0.89</v>
      </c>
      <c r="AN12" s="23">
        <v>1</v>
      </c>
      <c r="AO12" s="26">
        <v>1</v>
      </c>
    </row>
    <row r="13" spans="4:41" x14ac:dyDescent="0.25">
      <c r="D13" s="4" t="s">
        <v>2</v>
      </c>
      <c r="E13" s="4">
        <v>-1</v>
      </c>
      <c r="F13" s="6">
        <v>0.92</v>
      </c>
      <c r="G13" s="10">
        <v>0.92</v>
      </c>
      <c r="H13" s="14">
        <v>0.92</v>
      </c>
      <c r="I13" s="18">
        <v>0.92</v>
      </c>
      <c r="J13" s="22">
        <v>0.83</v>
      </c>
      <c r="K13" s="25">
        <v>0.92</v>
      </c>
      <c r="L13" s="6">
        <v>1</v>
      </c>
      <c r="M13" s="10">
        <v>1</v>
      </c>
      <c r="N13" s="14">
        <v>1</v>
      </c>
      <c r="O13" s="18">
        <v>1</v>
      </c>
      <c r="P13" s="22">
        <v>0.94</v>
      </c>
      <c r="Q13" s="25">
        <v>1</v>
      </c>
      <c r="R13" s="6">
        <v>0.95</v>
      </c>
      <c r="S13" s="10">
        <v>1</v>
      </c>
      <c r="T13" s="14">
        <v>0.92</v>
      </c>
      <c r="U13" s="18">
        <v>1</v>
      </c>
      <c r="V13" s="22">
        <v>1</v>
      </c>
      <c r="W13" s="25">
        <v>0.95</v>
      </c>
      <c r="X13" s="6">
        <v>0.95</v>
      </c>
      <c r="Y13" s="10">
        <v>0.95</v>
      </c>
      <c r="Z13" s="14">
        <v>0.95</v>
      </c>
      <c r="AA13" s="18">
        <v>0.95</v>
      </c>
      <c r="AB13" s="22">
        <v>0.95</v>
      </c>
      <c r="AC13" s="25">
        <v>0.95</v>
      </c>
      <c r="AD13" s="6">
        <v>1</v>
      </c>
      <c r="AE13" s="10">
        <v>1</v>
      </c>
      <c r="AF13" s="14">
        <v>1</v>
      </c>
      <c r="AG13" s="18">
        <v>1</v>
      </c>
      <c r="AH13" s="22">
        <v>1</v>
      </c>
      <c r="AI13" s="25">
        <v>1</v>
      </c>
      <c r="AJ13" s="6">
        <v>0.8</v>
      </c>
      <c r="AK13" s="10">
        <v>0.9</v>
      </c>
      <c r="AL13" s="14">
        <v>0.8</v>
      </c>
      <c r="AM13" s="18">
        <v>0.9</v>
      </c>
      <c r="AN13" s="22">
        <v>0.8</v>
      </c>
      <c r="AO13" s="25">
        <v>0.9</v>
      </c>
    </row>
    <row r="14" spans="4:41" ht="15.75" thickBot="1" x14ac:dyDescent="0.3">
      <c r="D14" s="3"/>
      <c r="E14" s="3">
        <v>1</v>
      </c>
      <c r="F14" s="7">
        <v>0.86</v>
      </c>
      <c r="G14" s="11">
        <v>0.86</v>
      </c>
      <c r="H14" s="15">
        <v>0.86</v>
      </c>
      <c r="I14" s="19">
        <v>0.86</v>
      </c>
      <c r="J14" s="23">
        <v>0.71</v>
      </c>
      <c r="K14" s="26">
        <v>0.86</v>
      </c>
      <c r="L14" s="7">
        <v>1</v>
      </c>
      <c r="M14" s="11">
        <v>1</v>
      </c>
      <c r="N14" s="15">
        <v>1</v>
      </c>
      <c r="O14" s="19">
        <v>1</v>
      </c>
      <c r="P14" s="23">
        <v>0.92</v>
      </c>
      <c r="Q14" s="26">
        <v>1</v>
      </c>
      <c r="R14" s="7">
        <v>0.92</v>
      </c>
      <c r="S14" s="11">
        <v>1</v>
      </c>
      <c r="T14" s="15">
        <v>0.88</v>
      </c>
      <c r="U14" s="19">
        <v>1</v>
      </c>
      <c r="V14" s="23">
        <v>1</v>
      </c>
      <c r="W14" s="26">
        <v>0.92</v>
      </c>
      <c r="X14" s="7">
        <v>0.92</v>
      </c>
      <c r="Y14" s="11">
        <v>0.92</v>
      </c>
      <c r="Z14" s="15">
        <v>0.92</v>
      </c>
      <c r="AA14" s="19">
        <v>0.92</v>
      </c>
      <c r="AB14" s="23">
        <v>0.92</v>
      </c>
      <c r="AC14" s="26">
        <v>0.92</v>
      </c>
      <c r="AD14" s="7">
        <v>1</v>
      </c>
      <c r="AE14" s="11">
        <v>1</v>
      </c>
      <c r="AF14" s="15">
        <v>1</v>
      </c>
      <c r="AG14" s="19">
        <v>1</v>
      </c>
      <c r="AH14" s="23">
        <v>1</v>
      </c>
      <c r="AI14" s="26">
        <v>1</v>
      </c>
      <c r="AJ14" s="7">
        <v>0.75</v>
      </c>
      <c r="AK14" s="11">
        <v>0.88</v>
      </c>
      <c r="AL14" s="15">
        <v>0.75</v>
      </c>
      <c r="AM14" s="19">
        <v>0.88</v>
      </c>
      <c r="AN14" s="23">
        <v>0.75</v>
      </c>
      <c r="AO14" s="26">
        <v>0.88</v>
      </c>
    </row>
    <row r="15" spans="4:41" x14ac:dyDescent="0.25">
      <c r="D15" s="4" t="s">
        <v>3</v>
      </c>
      <c r="E15" s="4">
        <v>-1</v>
      </c>
      <c r="F15" s="6">
        <v>1</v>
      </c>
      <c r="G15" s="10">
        <v>0.87</v>
      </c>
      <c r="H15" s="14">
        <v>0.95</v>
      </c>
      <c r="I15" s="18">
        <v>0.78</v>
      </c>
      <c r="J15" s="22">
        <v>0.91</v>
      </c>
      <c r="K15" s="25">
        <v>0.96</v>
      </c>
      <c r="L15" s="6">
        <v>0.96</v>
      </c>
      <c r="M15" s="10">
        <v>0.81</v>
      </c>
      <c r="N15" s="14">
        <v>0.94</v>
      </c>
      <c r="O15" s="18">
        <v>0.78</v>
      </c>
      <c r="P15" s="22">
        <v>0.84</v>
      </c>
      <c r="Q15" s="25">
        <v>0.87</v>
      </c>
      <c r="R15" s="6">
        <v>1</v>
      </c>
      <c r="S15" s="10">
        <v>0.81</v>
      </c>
      <c r="T15" s="14">
        <v>0.95</v>
      </c>
      <c r="U15" s="18">
        <v>0.74</v>
      </c>
      <c r="V15" s="22">
        <v>0.74</v>
      </c>
      <c r="W15" s="25">
        <v>1</v>
      </c>
      <c r="X15" s="6">
        <v>0.97</v>
      </c>
      <c r="Y15" s="10">
        <v>0.83</v>
      </c>
      <c r="Z15" s="14">
        <v>0.96</v>
      </c>
      <c r="AA15" s="18">
        <v>0.81</v>
      </c>
      <c r="AB15" s="22">
        <v>0.86</v>
      </c>
      <c r="AC15" s="25">
        <v>0.94</v>
      </c>
      <c r="AD15" s="6">
        <v>0.94</v>
      </c>
      <c r="AE15" s="10">
        <v>0.83</v>
      </c>
      <c r="AF15" s="14">
        <v>0.96</v>
      </c>
      <c r="AG15" s="18">
        <v>0.86</v>
      </c>
      <c r="AH15" s="22">
        <v>0.8</v>
      </c>
      <c r="AI15" s="25">
        <v>0.94</v>
      </c>
      <c r="AJ15" s="6">
        <v>1</v>
      </c>
      <c r="AK15" s="10">
        <v>0.82</v>
      </c>
      <c r="AL15" s="14">
        <v>0.98</v>
      </c>
      <c r="AM15" s="18">
        <v>0.82</v>
      </c>
      <c r="AN15" s="22">
        <v>0.77</v>
      </c>
      <c r="AO15" s="25">
        <v>1</v>
      </c>
    </row>
    <row r="16" spans="4:41" ht="15.75" thickBot="1" x14ac:dyDescent="0.3">
      <c r="D16" s="3"/>
      <c r="E16" s="3">
        <v>1</v>
      </c>
      <c r="F16" s="7">
        <v>1</v>
      </c>
      <c r="G16" s="11">
        <v>0.81</v>
      </c>
      <c r="H16" s="15">
        <v>0.94</v>
      </c>
      <c r="I16" s="19">
        <v>0.69</v>
      </c>
      <c r="J16" s="23">
        <v>0.88</v>
      </c>
      <c r="K16" s="26">
        <v>0.94</v>
      </c>
      <c r="L16" s="7">
        <v>0.92</v>
      </c>
      <c r="M16" s="11">
        <v>0.67</v>
      </c>
      <c r="N16" s="15">
        <v>0.9</v>
      </c>
      <c r="O16" s="19">
        <v>0.62</v>
      </c>
      <c r="P16" s="23">
        <v>0.72</v>
      </c>
      <c r="Q16" s="26">
        <v>0.77</v>
      </c>
      <c r="R16" s="7">
        <v>1</v>
      </c>
      <c r="S16" s="11">
        <v>0.67</v>
      </c>
      <c r="T16" s="15">
        <v>0.92</v>
      </c>
      <c r="U16" s="19">
        <v>0.56000000000000005</v>
      </c>
      <c r="V16" s="23">
        <v>0.56000000000000005</v>
      </c>
      <c r="W16" s="26">
        <v>1</v>
      </c>
      <c r="X16" s="7">
        <v>0.95</v>
      </c>
      <c r="Y16" s="11">
        <v>0.7</v>
      </c>
      <c r="Z16" s="15">
        <v>0.93</v>
      </c>
      <c r="AA16" s="19">
        <v>0.65</v>
      </c>
      <c r="AB16" s="23">
        <v>0.75</v>
      </c>
      <c r="AC16" s="26">
        <v>0.9</v>
      </c>
      <c r="AD16" s="7">
        <v>0.91</v>
      </c>
      <c r="AE16" s="11">
        <v>0.71</v>
      </c>
      <c r="AF16" s="15">
        <v>0.93</v>
      </c>
      <c r="AG16" s="19">
        <v>0.76</v>
      </c>
      <c r="AH16" s="23">
        <v>0.67</v>
      </c>
      <c r="AI16" s="26">
        <v>0.9</v>
      </c>
      <c r="AJ16" s="7">
        <v>1</v>
      </c>
      <c r="AK16" s="11">
        <v>0.69</v>
      </c>
      <c r="AL16" s="15">
        <v>0.96</v>
      </c>
      <c r="AM16" s="19">
        <v>0.69</v>
      </c>
      <c r="AN16" s="23">
        <v>0.62</v>
      </c>
      <c r="AO16" s="26">
        <v>1</v>
      </c>
    </row>
    <row r="17" spans="4:41" x14ac:dyDescent="0.25">
      <c r="D17" s="4" t="s">
        <v>4</v>
      </c>
      <c r="E17" s="4">
        <v>-1</v>
      </c>
      <c r="F17" s="6">
        <v>1</v>
      </c>
      <c r="G17" s="10">
        <v>1</v>
      </c>
      <c r="H17" s="14">
        <v>1</v>
      </c>
      <c r="I17" s="18">
        <v>1</v>
      </c>
      <c r="J17" s="22">
        <v>1</v>
      </c>
      <c r="K17" s="25">
        <v>1</v>
      </c>
      <c r="L17" s="6">
        <v>1</v>
      </c>
      <c r="M17" s="10">
        <v>1</v>
      </c>
      <c r="N17" s="14">
        <v>1</v>
      </c>
      <c r="O17" s="18">
        <v>1</v>
      </c>
      <c r="P17" s="22">
        <v>1</v>
      </c>
      <c r="Q17" s="25">
        <v>1</v>
      </c>
      <c r="R17" s="6">
        <v>1</v>
      </c>
      <c r="S17" s="10">
        <v>1</v>
      </c>
      <c r="T17" s="14">
        <v>1</v>
      </c>
      <c r="U17" s="18">
        <v>1</v>
      </c>
      <c r="V17" s="22">
        <v>1</v>
      </c>
      <c r="W17" s="25">
        <v>1</v>
      </c>
      <c r="X17" s="6">
        <v>1</v>
      </c>
      <c r="Y17" s="10">
        <v>1</v>
      </c>
      <c r="Z17" s="14">
        <v>1</v>
      </c>
      <c r="AA17" s="18">
        <v>1</v>
      </c>
      <c r="AB17" s="22">
        <v>1</v>
      </c>
      <c r="AC17" s="25">
        <v>1</v>
      </c>
      <c r="AD17" s="6">
        <v>1</v>
      </c>
      <c r="AE17" s="10">
        <v>0.83</v>
      </c>
      <c r="AF17" s="14">
        <v>1</v>
      </c>
      <c r="AG17" s="18">
        <v>1</v>
      </c>
      <c r="AH17" s="22">
        <v>0.83</v>
      </c>
      <c r="AI17" s="25">
        <v>0.83</v>
      </c>
      <c r="AJ17" s="6">
        <v>1</v>
      </c>
      <c r="AK17" s="10">
        <v>1</v>
      </c>
      <c r="AL17" s="14">
        <v>1</v>
      </c>
      <c r="AM17" s="18">
        <v>1</v>
      </c>
      <c r="AN17" s="22">
        <v>1</v>
      </c>
      <c r="AO17" s="25">
        <v>1</v>
      </c>
    </row>
    <row r="18" spans="4:41" ht="15.75" thickBot="1" x14ac:dyDescent="0.3">
      <c r="D18" s="3"/>
      <c r="E18" s="3">
        <v>1</v>
      </c>
      <c r="F18" s="7">
        <v>1</v>
      </c>
      <c r="G18" s="11">
        <v>1</v>
      </c>
      <c r="H18" s="15">
        <v>1</v>
      </c>
      <c r="I18" s="19">
        <v>1</v>
      </c>
      <c r="J18" s="23">
        <v>1</v>
      </c>
      <c r="K18" s="26">
        <v>1</v>
      </c>
      <c r="L18" s="7">
        <v>1</v>
      </c>
      <c r="M18" s="11">
        <v>1</v>
      </c>
      <c r="N18" s="15">
        <v>1</v>
      </c>
      <c r="O18" s="19">
        <v>1</v>
      </c>
      <c r="P18" s="23">
        <v>1</v>
      </c>
      <c r="Q18" s="26">
        <v>1</v>
      </c>
      <c r="R18" s="7">
        <v>1</v>
      </c>
      <c r="S18" s="11">
        <v>1</v>
      </c>
      <c r="T18" s="15">
        <v>1</v>
      </c>
      <c r="U18" s="19">
        <v>1</v>
      </c>
      <c r="V18" s="23">
        <v>1</v>
      </c>
      <c r="W18" s="26">
        <v>1</v>
      </c>
      <c r="X18" s="7">
        <v>1</v>
      </c>
      <c r="Y18" s="11">
        <v>1</v>
      </c>
      <c r="Z18" s="15">
        <v>1</v>
      </c>
      <c r="AA18" s="19">
        <v>1</v>
      </c>
      <c r="AB18" s="23">
        <v>1</v>
      </c>
      <c r="AC18" s="26">
        <v>1</v>
      </c>
      <c r="AD18" s="7">
        <v>1</v>
      </c>
      <c r="AE18" s="11">
        <v>0.91</v>
      </c>
      <c r="AF18" s="15">
        <v>1</v>
      </c>
      <c r="AG18" s="19">
        <v>1</v>
      </c>
      <c r="AH18" s="23">
        <v>0.91</v>
      </c>
      <c r="AI18" s="26">
        <v>0.91</v>
      </c>
      <c r="AJ18" s="7">
        <v>1</v>
      </c>
      <c r="AK18" s="11">
        <v>1</v>
      </c>
      <c r="AL18" s="15">
        <v>1</v>
      </c>
      <c r="AM18" s="19">
        <v>1</v>
      </c>
      <c r="AN18" s="23">
        <v>1</v>
      </c>
      <c r="AO18" s="26">
        <v>1</v>
      </c>
    </row>
    <row r="19" spans="4:41" x14ac:dyDescent="0.25">
      <c r="D19" s="4" t="s">
        <v>5</v>
      </c>
      <c r="E19" s="4">
        <v>-1</v>
      </c>
      <c r="F19" s="6">
        <v>0.99</v>
      </c>
      <c r="G19" s="10">
        <v>0.96</v>
      </c>
      <c r="H19" s="14">
        <v>0.97</v>
      </c>
      <c r="I19" s="18">
        <v>0.98</v>
      </c>
      <c r="J19" s="22">
        <v>0.97</v>
      </c>
      <c r="K19" s="25">
        <v>0.99</v>
      </c>
      <c r="L19" s="6">
        <v>0.99</v>
      </c>
      <c r="M19" s="10">
        <v>0.96</v>
      </c>
      <c r="N19" s="14">
        <v>0.97</v>
      </c>
      <c r="O19" s="18">
        <v>0.98</v>
      </c>
      <c r="P19" s="22">
        <v>0.97</v>
      </c>
      <c r="Q19" s="25">
        <v>0.99</v>
      </c>
      <c r="R19" s="6">
        <v>0.99</v>
      </c>
      <c r="S19" s="10">
        <v>0.96</v>
      </c>
      <c r="T19" s="14">
        <v>0.96</v>
      </c>
      <c r="U19" s="18">
        <v>0.97</v>
      </c>
      <c r="V19" s="22">
        <v>0.97</v>
      </c>
      <c r="W19" s="25">
        <v>0.99</v>
      </c>
      <c r="X19" s="6">
        <v>0.99</v>
      </c>
      <c r="Y19" s="10">
        <v>0.96</v>
      </c>
      <c r="Z19" s="14">
        <v>0.97</v>
      </c>
      <c r="AA19" s="18">
        <v>0.98</v>
      </c>
      <c r="AB19" s="22">
        <v>0.97</v>
      </c>
      <c r="AC19" s="25">
        <v>0.99</v>
      </c>
      <c r="AD19" s="6">
        <v>0.99</v>
      </c>
      <c r="AE19" s="10">
        <v>0.96</v>
      </c>
      <c r="AF19" s="14">
        <v>0.97</v>
      </c>
      <c r="AG19" s="18">
        <v>0.98</v>
      </c>
      <c r="AH19" s="22">
        <v>0.97</v>
      </c>
      <c r="AI19" s="25">
        <v>0.99</v>
      </c>
      <c r="AJ19" s="6">
        <v>0.99</v>
      </c>
      <c r="AK19" s="10">
        <v>0.97</v>
      </c>
      <c r="AL19" s="14">
        <v>0.97</v>
      </c>
      <c r="AM19" s="18">
        <v>0.98</v>
      </c>
      <c r="AN19" s="22">
        <v>0.97</v>
      </c>
      <c r="AO19" s="25">
        <v>0.99</v>
      </c>
    </row>
    <row r="20" spans="4:41" ht="15.75" thickBot="1" x14ac:dyDescent="0.3">
      <c r="D20" s="3"/>
      <c r="E20" s="3">
        <v>1</v>
      </c>
      <c r="F20" s="7">
        <v>0.96</v>
      </c>
      <c r="G20" s="11">
        <v>0.79</v>
      </c>
      <c r="H20" s="15">
        <v>0.85</v>
      </c>
      <c r="I20" s="19">
        <v>0.89</v>
      </c>
      <c r="J20" s="23">
        <v>0.85</v>
      </c>
      <c r="K20" s="26">
        <v>0.95</v>
      </c>
      <c r="L20" s="7">
        <v>0.94</v>
      </c>
      <c r="M20" s="11">
        <v>0.81</v>
      </c>
      <c r="N20" s="15">
        <v>0.84</v>
      </c>
      <c r="O20" s="19">
        <v>0.89</v>
      </c>
      <c r="P20" s="23">
        <v>0.86</v>
      </c>
      <c r="Q20" s="26">
        <v>0.93</v>
      </c>
      <c r="R20" s="7">
        <v>0.93</v>
      </c>
      <c r="S20" s="11">
        <v>0.8</v>
      </c>
      <c r="T20" s="15">
        <v>0.82</v>
      </c>
      <c r="U20" s="19">
        <v>0.87</v>
      </c>
      <c r="V20" s="23">
        <v>0.84</v>
      </c>
      <c r="W20" s="26">
        <v>0.94</v>
      </c>
      <c r="X20" s="7">
        <v>0.95</v>
      </c>
      <c r="Y20" s="11">
        <v>0.8</v>
      </c>
      <c r="Z20" s="15">
        <v>0.85</v>
      </c>
      <c r="AA20" s="19">
        <v>0.88</v>
      </c>
      <c r="AB20" s="23">
        <v>0.84</v>
      </c>
      <c r="AC20" s="26">
        <v>0.93</v>
      </c>
      <c r="AD20" s="7">
        <v>0.95</v>
      </c>
      <c r="AE20" s="11">
        <v>0.8</v>
      </c>
      <c r="AF20" s="15">
        <v>0.85</v>
      </c>
      <c r="AG20" s="19">
        <v>0.88</v>
      </c>
      <c r="AH20" s="23">
        <v>0.84</v>
      </c>
      <c r="AI20" s="26">
        <v>0.94</v>
      </c>
      <c r="AJ20" s="7">
        <v>0.94</v>
      </c>
      <c r="AK20" s="11">
        <v>0.82</v>
      </c>
      <c r="AL20" s="15">
        <v>0.84</v>
      </c>
      <c r="AM20" s="19">
        <v>0.89</v>
      </c>
      <c r="AN20" s="23">
        <v>0.86</v>
      </c>
      <c r="AO20" s="26">
        <v>0.93</v>
      </c>
    </row>
    <row r="21" spans="4:41" x14ac:dyDescent="0.25">
      <c r="D21" s="2" t="s">
        <v>6</v>
      </c>
      <c r="E21" s="2">
        <v>-1</v>
      </c>
      <c r="F21" s="8">
        <v>0.96</v>
      </c>
      <c r="G21" s="12">
        <v>0.94</v>
      </c>
      <c r="H21" s="16">
        <v>0.95</v>
      </c>
      <c r="I21" s="20">
        <v>0.94</v>
      </c>
      <c r="J21" s="24">
        <v>0.94</v>
      </c>
      <c r="K21" s="27">
        <v>0.95</v>
      </c>
      <c r="L21" s="8">
        <v>0.96</v>
      </c>
      <c r="M21" s="12">
        <v>0.94</v>
      </c>
      <c r="N21" s="16">
        <v>0.95</v>
      </c>
      <c r="O21" s="20">
        <v>0.95</v>
      </c>
      <c r="P21" s="24">
        <v>0.95</v>
      </c>
      <c r="Q21" s="27">
        <v>0.96</v>
      </c>
      <c r="R21" s="8">
        <v>0.95</v>
      </c>
      <c r="S21" s="12">
        <v>0.94</v>
      </c>
      <c r="T21" s="16">
        <v>0.94</v>
      </c>
      <c r="U21" s="20">
        <v>0.96</v>
      </c>
      <c r="V21" s="24">
        <v>0.94</v>
      </c>
      <c r="W21" s="27">
        <v>0.95</v>
      </c>
      <c r="X21" s="8">
        <v>0.96</v>
      </c>
      <c r="Y21" s="12">
        <v>0.95</v>
      </c>
      <c r="Z21" s="16">
        <v>0.95</v>
      </c>
      <c r="AA21" s="20">
        <v>0.95</v>
      </c>
      <c r="AB21" s="24">
        <v>0.95</v>
      </c>
      <c r="AC21" s="27">
        <v>0.96</v>
      </c>
      <c r="AD21" s="8">
        <v>0.95</v>
      </c>
      <c r="AE21" s="12">
        <v>0.93</v>
      </c>
      <c r="AF21" s="16">
        <v>0.95</v>
      </c>
      <c r="AG21" s="20">
        <v>0.94</v>
      </c>
      <c r="AH21" s="24">
        <v>0.94</v>
      </c>
      <c r="AI21" s="27">
        <v>0.94</v>
      </c>
      <c r="AJ21" s="8">
        <v>0.95</v>
      </c>
      <c r="AK21" s="12">
        <v>0.92</v>
      </c>
      <c r="AL21" s="16">
        <v>0.94</v>
      </c>
      <c r="AM21" s="20">
        <v>0.93</v>
      </c>
      <c r="AN21" s="24">
        <v>0.93</v>
      </c>
      <c r="AO21" s="27">
        <v>0.93</v>
      </c>
    </row>
    <row r="22" spans="4:41" ht="15.75" thickBot="1" x14ac:dyDescent="0.3">
      <c r="D22" s="3"/>
      <c r="E22" s="3">
        <v>1</v>
      </c>
      <c r="F22" s="7">
        <v>0.93</v>
      </c>
      <c r="G22" s="11">
        <v>0.89</v>
      </c>
      <c r="H22" s="15">
        <v>0.92</v>
      </c>
      <c r="I22" s="19">
        <v>0.89</v>
      </c>
      <c r="J22" s="23">
        <v>0.89</v>
      </c>
      <c r="K22" s="26">
        <v>0.91</v>
      </c>
      <c r="L22" s="7">
        <v>0.9</v>
      </c>
      <c r="M22" s="11">
        <v>0.88</v>
      </c>
      <c r="N22" s="15">
        <v>0.89</v>
      </c>
      <c r="O22" s="19">
        <v>0.89</v>
      </c>
      <c r="P22" s="23">
        <v>0.89</v>
      </c>
      <c r="Q22" s="26">
        <v>0.91</v>
      </c>
      <c r="R22" s="7">
        <v>0.9</v>
      </c>
      <c r="S22" s="11">
        <v>0.88</v>
      </c>
      <c r="T22" s="15">
        <v>0.88</v>
      </c>
      <c r="U22" s="19">
        <v>0.9</v>
      </c>
      <c r="V22" s="23">
        <v>0.87</v>
      </c>
      <c r="W22" s="26">
        <v>0.89</v>
      </c>
      <c r="X22" s="7">
        <v>0.92</v>
      </c>
      <c r="Y22" s="11">
        <v>0.89</v>
      </c>
      <c r="Z22" s="15">
        <v>0.89</v>
      </c>
      <c r="AA22" s="19">
        <v>0.9</v>
      </c>
      <c r="AB22" s="23">
        <v>0.89</v>
      </c>
      <c r="AC22" s="26">
        <v>0.91</v>
      </c>
      <c r="AD22" s="7">
        <v>0.88</v>
      </c>
      <c r="AE22" s="11">
        <v>0.84</v>
      </c>
      <c r="AF22" s="15">
        <v>0.88</v>
      </c>
      <c r="AG22" s="19">
        <v>0.86</v>
      </c>
      <c r="AH22" s="23">
        <v>0.87</v>
      </c>
      <c r="AI22" s="26">
        <v>0.87</v>
      </c>
      <c r="AJ22" s="7">
        <v>0.9</v>
      </c>
      <c r="AK22" s="11">
        <v>0.85</v>
      </c>
      <c r="AL22" s="15">
        <v>0.89</v>
      </c>
      <c r="AM22" s="19">
        <v>0.86</v>
      </c>
      <c r="AN22" s="23">
        <v>0.86</v>
      </c>
      <c r="AO22" s="26">
        <v>0.86</v>
      </c>
    </row>
    <row r="23" spans="4:41" x14ac:dyDescent="0.25">
      <c r="F23" s="119" t="s">
        <v>54</v>
      </c>
      <c r="L23" s="119" t="s">
        <v>47</v>
      </c>
      <c r="R23" s="119" t="s">
        <v>41</v>
      </c>
      <c r="X23" s="119" t="s">
        <v>35</v>
      </c>
      <c r="AD23" s="119" t="s">
        <v>28</v>
      </c>
      <c r="AJ23" s="119" t="s">
        <v>21</v>
      </c>
    </row>
    <row r="24" spans="4:41" x14ac:dyDescent="0.25">
      <c r="F24" s="119" t="s">
        <v>25</v>
      </c>
      <c r="L24" s="119" t="s">
        <v>48</v>
      </c>
      <c r="R24" s="119" t="s">
        <v>26</v>
      </c>
      <c r="X24" s="119" t="s">
        <v>36</v>
      </c>
      <c r="AD24" s="119" t="s">
        <v>29</v>
      </c>
      <c r="AJ24" s="119" t="s">
        <v>25</v>
      </c>
    </row>
    <row r="25" spans="4:41" x14ac:dyDescent="0.25">
      <c r="F25" s="119" t="s">
        <v>25</v>
      </c>
      <c r="L25" s="119" t="s">
        <v>49</v>
      </c>
      <c r="R25" s="119" t="s">
        <v>42</v>
      </c>
      <c r="X25" s="119" t="s">
        <v>37</v>
      </c>
      <c r="AD25" s="119" t="s">
        <v>30</v>
      </c>
      <c r="AJ25" s="119" t="s">
        <v>26</v>
      </c>
    </row>
    <row r="26" spans="4:41" x14ac:dyDescent="0.25">
      <c r="F26" s="119" t="s">
        <v>55</v>
      </c>
      <c r="L26" s="119" t="s">
        <v>50</v>
      </c>
      <c r="R26" s="119" t="s">
        <v>43</v>
      </c>
      <c r="X26" s="119" t="s">
        <v>31</v>
      </c>
      <c r="AD26" s="119" t="s">
        <v>31</v>
      </c>
      <c r="AJ26" s="119" t="s">
        <v>27</v>
      </c>
    </row>
    <row r="27" spans="4:41" x14ac:dyDescent="0.25">
      <c r="F27" s="119" t="s">
        <v>56</v>
      </c>
      <c r="L27" s="119" t="s">
        <v>51</v>
      </c>
      <c r="R27" s="119" t="s">
        <v>44</v>
      </c>
      <c r="X27" s="119" t="s">
        <v>38</v>
      </c>
      <c r="AD27" s="119" t="s">
        <v>32</v>
      </c>
      <c r="AJ27" s="119" t="s">
        <v>22</v>
      </c>
    </row>
    <row r="28" spans="4:41" x14ac:dyDescent="0.25">
      <c r="F28" s="119" t="s">
        <v>57</v>
      </c>
      <c r="L28" s="119" t="s">
        <v>52</v>
      </c>
      <c r="R28" s="119" t="s">
        <v>45</v>
      </c>
      <c r="X28" s="119" t="s">
        <v>39</v>
      </c>
      <c r="AD28" s="119" t="s">
        <v>33</v>
      </c>
      <c r="AJ28" s="119" t="s">
        <v>23</v>
      </c>
    </row>
    <row r="29" spans="4:41" x14ac:dyDescent="0.25">
      <c r="F29" s="119" t="s">
        <v>58</v>
      </c>
      <c r="L29" s="119" t="s">
        <v>53</v>
      </c>
      <c r="R29" s="119" t="s">
        <v>46</v>
      </c>
      <c r="X29" s="119" t="s">
        <v>40</v>
      </c>
      <c r="AD29" s="119" t="s">
        <v>34</v>
      </c>
      <c r="AJ29" s="119" t="s">
        <v>24</v>
      </c>
    </row>
  </sheetData>
  <mergeCells count="7">
    <mergeCell ref="AD7:AI7"/>
    <mergeCell ref="AJ7:AO7"/>
    <mergeCell ref="D8:E8"/>
    <mergeCell ref="F7:K7"/>
    <mergeCell ref="L7:Q7"/>
    <mergeCell ref="R7:W7"/>
    <mergeCell ref="X7:AC7"/>
  </mergeCells>
  <pageMargins left="0.7" right="0.7" top="0.75" bottom="0.75" header="0.3" footer="0.3"/>
  <pageSetup scale="76" fitToWidth="0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G40"/>
  <sheetViews>
    <sheetView topLeftCell="A10" workbookViewId="0">
      <selection activeCell="K28" sqref="K28:K29"/>
    </sheetView>
  </sheetViews>
  <sheetFormatPr defaultRowHeight="15" x14ac:dyDescent="0.25"/>
  <cols>
    <col min="1" max="1" width="17.28515625" style="29" bestFit="1" customWidth="1"/>
    <col min="2" max="2" width="2.7109375" style="29" bestFit="1" customWidth="1"/>
    <col min="3" max="8" width="4.5703125" style="29" bestFit="1" customWidth="1"/>
    <col min="9" max="9" width="9.140625" style="29"/>
    <col min="10" max="11" width="4.5703125" style="29" bestFit="1" customWidth="1"/>
    <col min="12" max="13" width="9.140625" style="29"/>
    <col min="14" max="19" width="4.5703125" style="29" bestFit="1" customWidth="1"/>
    <col min="20" max="20" width="9.140625" style="29"/>
    <col min="21" max="22" width="4.5703125" style="29" bestFit="1" customWidth="1"/>
    <col min="23" max="24" width="9.140625" style="29"/>
    <col min="25" max="30" width="4.5703125" style="29" bestFit="1" customWidth="1"/>
    <col min="31" max="31" width="9.140625" style="29"/>
    <col min="32" max="32" width="6" style="29" bestFit="1" customWidth="1"/>
    <col min="33" max="33" width="5" style="29" customWidth="1"/>
    <col min="34" max="16384" width="9.140625" style="29"/>
  </cols>
  <sheetData>
    <row r="8" spans="1:33" ht="15.75" thickBot="1" x14ac:dyDescent="0.3"/>
    <row r="9" spans="1:33" ht="74.25" thickBot="1" x14ac:dyDescent="0.3">
      <c r="C9" s="30" t="s">
        <v>7</v>
      </c>
      <c r="D9" s="31" t="s">
        <v>7</v>
      </c>
      <c r="E9" s="31" t="s">
        <v>7</v>
      </c>
      <c r="F9" s="31" t="s">
        <v>7</v>
      </c>
      <c r="G9" s="31" t="s">
        <v>7</v>
      </c>
      <c r="H9" s="32" t="s">
        <v>7</v>
      </c>
      <c r="J9" s="100" t="s">
        <v>13</v>
      </c>
      <c r="K9" s="32" t="s">
        <v>14</v>
      </c>
      <c r="N9" s="33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5" t="s">
        <v>9</v>
      </c>
      <c r="U9" s="101" t="s">
        <v>13</v>
      </c>
      <c r="V9" s="37" t="s">
        <v>14</v>
      </c>
      <c r="Y9" s="38" t="s">
        <v>11</v>
      </c>
      <c r="Z9" s="39" t="s">
        <v>11</v>
      </c>
      <c r="AA9" s="39" t="s">
        <v>11</v>
      </c>
      <c r="AB9" s="39" t="s">
        <v>11</v>
      </c>
      <c r="AC9" s="39" t="s">
        <v>11</v>
      </c>
      <c r="AD9" s="40" t="s">
        <v>11</v>
      </c>
      <c r="AF9" s="103" t="s">
        <v>13</v>
      </c>
      <c r="AG9" s="42" t="s">
        <v>14</v>
      </c>
    </row>
    <row r="10" spans="1:33" s="48" customFormat="1" ht="15.75" thickBot="1" x14ac:dyDescent="0.3">
      <c r="A10" s="43" t="s">
        <v>0</v>
      </c>
      <c r="B10" s="44"/>
      <c r="C10" s="45">
        <v>1</v>
      </c>
      <c r="D10" s="46">
        <v>1</v>
      </c>
      <c r="E10" s="46">
        <v>1</v>
      </c>
      <c r="F10" s="46">
        <v>1</v>
      </c>
      <c r="G10" s="46">
        <v>1</v>
      </c>
      <c r="H10" s="47">
        <v>1</v>
      </c>
      <c r="J10" s="91">
        <f>MEDIAN(C10:H10)</f>
        <v>1</v>
      </c>
      <c r="K10" s="49">
        <f>_xlfn.STDEV.P(C10:H10)</f>
        <v>0</v>
      </c>
      <c r="N10" s="50">
        <v>0.99</v>
      </c>
      <c r="O10" s="51">
        <v>0.98</v>
      </c>
      <c r="P10" s="51">
        <v>0.99</v>
      </c>
      <c r="Q10" s="51">
        <v>0.99</v>
      </c>
      <c r="R10" s="51">
        <v>0.99</v>
      </c>
      <c r="S10" s="52">
        <v>0.99</v>
      </c>
      <c r="U10" s="91">
        <f>MEDIAN(N10:S10)</f>
        <v>0.99</v>
      </c>
      <c r="V10" s="49">
        <f>_xlfn.STDEV.P(N10:S10)</f>
        <v>3.726779962499652E-3</v>
      </c>
      <c r="Y10" s="53">
        <v>0.99</v>
      </c>
      <c r="Z10" s="54">
        <v>0.99</v>
      </c>
      <c r="AA10" s="54">
        <v>0.99</v>
      </c>
      <c r="AB10" s="54">
        <v>0.99</v>
      </c>
      <c r="AC10" s="54">
        <v>0.99</v>
      </c>
      <c r="AD10" s="55">
        <v>0.99</v>
      </c>
      <c r="AF10" s="43">
        <f>MEDIAN(Y10:AD10)</f>
        <v>0.99</v>
      </c>
      <c r="AG10" s="57">
        <f>_xlfn.STDEV.P(Y10:AD10)</f>
        <v>1.1102230246251565E-16</v>
      </c>
    </row>
    <row r="11" spans="1:33" s="63" customFormat="1" ht="15.75" thickBot="1" x14ac:dyDescent="0.3">
      <c r="A11" s="58"/>
      <c r="B11" s="59"/>
      <c r="C11" s="60">
        <v>0.95</v>
      </c>
      <c r="D11" s="61">
        <v>0.95</v>
      </c>
      <c r="E11" s="61">
        <v>0.95</v>
      </c>
      <c r="F11" s="61">
        <v>0.95</v>
      </c>
      <c r="G11" s="61">
        <v>0.94</v>
      </c>
      <c r="H11" s="62">
        <v>0.96</v>
      </c>
      <c r="J11" s="99">
        <f t="shared" ref="J11:J23" si="0">MEDIAN(C11:H11)</f>
        <v>0.95</v>
      </c>
      <c r="K11" s="64">
        <f t="shared" ref="K11:K23" si="1">_xlfn.STDEV.P(C11:H11)</f>
        <v>5.7735026918962632E-3</v>
      </c>
      <c r="N11" s="65">
        <v>0.8</v>
      </c>
      <c r="O11" s="66">
        <v>0.76</v>
      </c>
      <c r="P11" s="66">
        <v>0.81</v>
      </c>
      <c r="Q11" s="66">
        <v>0.79</v>
      </c>
      <c r="R11" s="66">
        <v>0.8</v>
      </c>
      <c r="S11" s="67">
        <v>0.81</v>
      </c>
      <c r="U11" s="102">
        <f t="shared" ref="U11:U23" si="2">MEDIAN(N11:S11)</f>
        <v>0.8</v>
      </c>
      <c r="V11" s="68">
        <f t="shared" ref="V11:V23" si="3">_xlfn.STDEV.P(N11:S11)</f>
        <v>1.7078251276599347E-2</v>
      </c>
      <c r="Y11" s="69">
        <v>0.82</v>
      </c>
      <c r="Z11" s="70">
        <v>0.81</v>
      </c>
      <c r="AA11" s="70">
        <v>0.82</v>
      </c>
      <c r="AB11" s="70">
        <v>0.82</v>
      </c>
      <c r="AC11" s="70">
        <v>0.81</v>
      </c>
      <c r="AD11" s="71">
        <v>0.82</v>
      </c>
      <c r="AF11" s="43">
        <f t="shared" ref="AF11:AF23" si="4">MEDIAN(Y11:AD11)</f>
        <v>0.82</v>
      </c>
      <c r="AG11" s="57">
        <f t="shared" ref="AG11:AG23" si="5">_xlfn.STDEV.P(Y11:AD11)</f>
        <v>4.714045207910268E-3</v>
      </c>
    </row>
    <row r="12" spans="1:33" s="48" customFormat="1" ht="15.75" thickBot="1" x14ac:dyDescent="0.3">
      <c r="A12" s="43" t="s">
        <v>1</v>
      </c>
      <c r="B12" s="44"/>
      <c r="C12" s="45">
        <v>1</v>
      </c>
      <c r="D12" s="46">
        <v>1</v>
      </c>
      <c r="E12" s="46">
        <v>1</v>
      </c>
      <c r="F12" s="46">
        <v>1</v>
      </c>
      <c r="G12" s="46">
        <v>1</v>
      </c>
      <c r="H12" s="47">
        <v>1</v>
      </c>
      <c r="J12" s="91">
        <f t="shared" si="0"/>
        <v>1</v>
      </c>
      <c r="K12" s="49">
        <f t="shared" si="1"/>
        <v>0</v>
      </c>
      <c r="N12" s="50">
        <v>1</v>
      </c>
      <c r="O12" s="51">
        <v>0.94</v>
      </c>
      <c r="P12" s="51">
        <v>0.89</v>
      </c>
      <c r="Q12" s="51">
        <v>0.91</v>
      </c>
      <c r="R12" s="51">
        <v>1</v>
      </c>
      <c r="S12" s="52">
        <v>1</v>
      </c>
      <c r="U12" s="91">
        <f t="shared" si="2"/>
        <v>0.97</v>
      </c>
      <c r="V12" s="49">
        <f t="shared" si="3"/>
        <v>4.5704364002673629E-2</v>
      </c>
      <c r="Y12" s="53">
        <v>0.83</v>
      </c>
      <c r="Z12" s="54">
        <v>0.88</v>
      </c>
      <c r="AA12" s="54">
        <v>0.9</v>
      </c>
      <c r="AB12" s="54">
        <v>0.89</v>
      </c>
      <c r="AC12" s="54">
        <v>0.93</v>
      </c>
      <c r="AD12" s="55">
        <v>1</v>
      </c>
      <c r="AF12" s="43">
        <f t="shared" si="4"/>
        <v>0.89500000000000002</v>
      </c>
      <c r="AG12" s="57">
        <f t="shared" si="5"/>
        <v>5.188127472091128E-2</v>
      </c>
    </row>
    <row r="13" spans="1:33" s="63" customFormat="1" ht="15.75" thickBot="1" x14ac:dyDescent="0.3">
      <c r="A13" s="58"/>
      <c r="B13" s="59"/>
      <c r="C13" s="60">
        <v>1</v>
      </c>
      <c r="D13" s="61">
        <v>1</v>
      </c>
      <c r="E13" s="61">
        <v>1</v>
      </c>
      <c r="F13" s="61">
        <v>1</v>
      </c>
      <c r="G13" s="61">
        <v>1</v>
      </c>
      <c r="H13" s="62">
        <v>1</v>
      </c>
      <c r="J13" s="99">
        <f t="shared" si="0"/>
        <v>1</v>
      </c>
      <c r="K13" s="64">
        <f t="shared" si="1"/>
        <v>0</v>
      </c>
      <c r="N13" s="65">
        <v>1</v>
      </c>
      <c r="O13" s="66">
        <v>0.9</v>
      </c>
      <c r="P13" s="66">
        <v>0.89</v>
      </c>
      <c r="Q13" s="66">
        <v>0.9</v>
      </c>
      <c r="R13" s="66">
        <v>1</v>
      </c>
      <c r="S13" s="67">
        <v>1</v>
      </c>
      <c r="U13" s="102">
        <f t="shared" si="2"/>
        <v>0.95</v>
      </c>
      <c r="V13" s="68">
        <f t="shared" si="3"/>
        <v>5.1774081890030216E-2</v>
      </c>
      <c r="Y13" s="69">
        <v>0.71</v>
      </c>
      <c r="Z13" s="70">
        <v>0.8</v>
      </c>
      <c r="AA13" s="70">
        <v>0.88</v>
      </c>
      <c r="AB13" s="70">
        <v>0.86</v>
      </c>
      <c r="AC13" s="70">
        <v>0.9</v>
      </c>
      <c r="AD13" s="71">
        <v>1</v>
      </c>
      <c r="AF13" s="43">
        <f t="shared" si="4"/>
        <v>0.87</v>
      </c>
      <c r="AG13" s="57">
        <f t="shared" si="5"/>
        <v>8.9147194135441282E-2</v>
      </c>
    </row>
    <row r="14" spans="1:33" s="48" customFormat="1" ht="15.75" thickBot="1" x14ac:dyDescent="0.3">
      <c r="A14" s="43" t="s">
        <v>2</v>
      </c>
      <c r="B14" s="44"/>
      <c r="C14" s="45">
        <v>0.92</v>
      </c>
      <c r="D14" s="46">
        <v>0.92</v>
      </c>
      <c r="E14" s="46">
        <v>0.95</v>
      </c>
      <c r="F14" s="46">
        <v>0.95</v>
      </c>
      <c r="G14" s="46">
        <v>1</v>
      </c>
      <c r="H14" s="47">
        <v>0.8</v>
      </c>
      <c r="J14" s="91">
        <f t="shared" si="0"/>
        <v>0.93500000000000005</v>
      </c>
      <c r="K14" s="49">
        <f t="shared" si="1"/>
        <v>6.1282587702834103E-2</v>
      </c>
      <c r="N14" s="50">
        <v>0.92</v>
      </c>
      <c r="O14" s="51">
        <v>1</v>
      </c>
      <c r="P14" s="51">
        <v>0.92</v>
      </c>
      <c r="Q14" s="51">
        <v>0.95</v>
      </c>
      <c r="R14" s="51">
        <v>1</v>
      </c>
      <c r="S14" s="52">
        <v>0.8</v>
      </c>
      <c r="U14" s="91">
        <f t="shared" si="2"/>
        <v>0.93500000000000005</v>
      </c>
      <c r="V14" s="49">
        <f t="shared" si="3"/>
        <v>6.7433094413813011E-2</v>
      </c>
      <c r="Y14" s="53">
        <v>0.83</v>
      </c>
      <c r="Z14" s="54">
        <v>0.94</v>
      </c>
      <c r="AA14" s="54">
        <v>1</v>
      </c>
      <c r="AB14" s="54">
        <v>0.95</v>
      </c>
      <c r="AC14" s="54">
        <v>1</v>
      </c>
      <c r="AD14" s="55">
        <v>0.8</v>
      </c>
      <c r="AF14" s="43">
        <f t="shared" si="4"/>
        <v>0.94499999999999995</v>
      </c>
      <c r="AG14" s="57">
        <f t="shared" si="5"/>
        <v>7.8102496759066539E-2</v>
      </c>
    </row>
    <row r="15" spans="1:33" s="63" customFormat="1" ht="15.75" thickBot="1" x14ac:dyDescent="0.3">
      <c r="A15" s="58"/>
      <c r="B15" s="59"/>
      <c r="C15" s="60">
        <v>0.86</v>
      </c>
      <c r="D15" s="61">
        <v>0.86</v>
      </c>
      <c r="E15" s="61">
        <v>0.92</v>
      </c>
      <c r="F15" s="61">
        <v>0.92</v>
      </c>
      <c r="G15" s="61">
        <v>1</v>
      </c>
      <c r="H15" s="62">
        <v>0.75</v>
      </c>
      <c r="J15" s="99">
        <f t="shared" si="0"/>
        <v>0.89</v>
      </c>
      <c r="K15" s="64">
        <f t="shared" si="1"/>
        <v>7.6539750021366898E-2</v>
      </c>
      <c r="N15" s="65">
        <v>0.86</v>
      </c>
      <c r="O15" s="66">
        <v>1</v>
      </c>
      <c r="P15" s="66">
        <v>0.88</v>
      </c>
      <c r="Q15" s="66">
        <v>0.92</v>
      </c>
      <c r="R15" s="66">
        <v>1</v>
      </c>
      <c r="S15" s="67">
        <v>0.75</v>
      </c>
      <c r="U15" s="102">
        <f t="shared" si="2"/>
        <v>0.9</v>
      </c>
      <c r="V15" s="68">
        <f t="shared" si="3"/>
        <v>8.6490204968860812E-2</v>
      </c>
      <c r="Y15" s="69">
        <v>0.71</v>
      </c>
      <c r="Z15" s="70">
        <v>0.92</v>
      </c>
      <c r="AA15" s="70">
        <v>1</v>
      </c>
      <c r="AB15" s="70">
        <v>0.92</v>
      </c>
      <c r="AC15" s="70">
        <v>1</v>
      </c>
      <c r="AD15" s="71">
        <v>0.75</v>
      </c>
      <c r="AF15" s="43">
        <f t="shared" si="4"/>
        <v>0.92</v>
      </c>
      <c r="AG15" s="57">
        <f t="shared" si="5"/>
        <v>0.1138224738597596</v>
      </c>
    </row>
    <row r="16" spans="1:33" s="48" customFormat="1" ht="15.75" thickBot="1" x14ac:dyDescent="0.3">
      <c r="A16" s="43" t="s">
        <v>3</v>
      </c>
      <c r="B16" s="44"/>
      <c r="C16" s="45">
        <v>1</v>
      </c>
      <c r="D16" s="46">
        <v>1</v>
      </c>
      <c r="E16" s="46">
        <v>1</v>
      </c>
      <c r="F16" s="46">
        <v>1</v>
      </c>
      <c r="G16" s="46">
        <v>0.94</v>
      </c>
      <c r="H16" s="47">
        <v>1</v>
      </c>
      <c r="J16" s="91">
        <f t="shared" si="0"/>
        <v>1</v>
      </c>
      <c r="K16" s="49">
        <f t="shared" si="1"/>
        <v>2.2360679774997918E-2</v>
      </c>
      <c r="N16" s="50">
        <v>0.95</v>
      </c>
      <c r="O16" s="51">
        <v>0.94</v>
      </c>
      <c r="P16" s="51">
        <v>0.95</v>
      </c>
      <c r="Q16" s="51">
        <v>0.96</v>
      </c>
      <c r="R16" s="51">
        <v>0.96</v>
      </c>
      <c r="S16" s="52">
        <v>0.98</v>
      </c>
      <c r="U16" s="91">
        <f t="shared" si="2"/>
        <v>0.95499999999999996</v>
      </c>
      <c r="V16" s="49">
        <f t="shared" si="3"/>
        <v>1.2472191289246483E-2</v>
      </c>
      <c r="Y16" s="53">
        <v>0.91</v>
      </c>
      <c r="Z16" s="54">
        <v>0.84</v>
      </c>
      <c r="AA16" s="54">
        <v>0.74</v>
      </c>
      <c r="AB16" s="54">
        <v>0.86</v>
      </c>
      <c r="AC16" s="54">
        <v>0.8</v>
      </c>
      <c r="AD16" s="55">
        <v>0.77</v>
      </c>
      <c r="AF16" s="43">
        <f t="shared" si="4"/>
        <v>0.82000000000000006</v>
      </c>
      <c r="AG16" s="57">
        <f t="shared" si="5"/>
        <v>5.6862407030773283E-2</v>
      </c>
    </row>
    <row r="17" spans="1:33" s="63" customFormat="1" ht="15.75" thickBot="1" x14ac:dyDescent="0.3">
      <c r="A17" s="58"/>
      <c r="B17" s="59"/>
      <c r="C17" s="60">
        <v>1</v>
      </c>
      <c r="D17" s="61">
        <v>1</v>
      </c>
      <c r="E17" s="61">
        <v>1</v>
      </c>
      <c r="F17" s="61">
        <v>1</v>
      </c>
      <c r="G17" s="61">
        <v>0.91</v>
      </c>
      <c r="H17" s="62">
        <v>1</v>
      </c>
      <c r="J17" s="99">
        <f t="shared" si="0"/>
        <v>1</v>
      </c>
      <c r="K17" s="64">
        <f t="shared" si="1"/>
        <v>3.3541019662496833E-2</v>
      </c>
      <c r="N17" s="65">
        <v>0.94</v>
      </c>
      <c r="O17" s="66">
        <v>0.9</v>
      </c>
      <c r="P17" s="66">
        <v>0.92</v>
      </c>
      <c r="Q17" s="66">
        <v>0.93</v>
      </c>
      <c r="R17" s="66">
        <v>0.93</v>
      </c>
      <c r="S17" s="67">
        <v>0.96</v>
      </c>
      <c r="U17" s="102">
        <f t="shared" si="2"/>
        <v>0.93</v>
      </c>
      <c r="V17" s="68">
        <f t="shared" si="3"/>
        <v>1.8257418583505512E-2</v>
      </c>
      <c r="Y17" s="69">
        <v>0.88</v>
      </c>
      <c r="Z17" s="70">
        <v>0.72</v>
      </c>
      <c r="AA17" s="70">
        <v>0.56000000000000005</v>
      </c>
      <c r="AB17" s="70">
        <v>0.75</v>
      </c>
      <c r="AC17" s="70">
        <v>0.67</v>
      </c>
      <c r="AD17" s="71">
        <v>0.62</v>
      </c>
      <c r="AF17" s="43">
        <f t="shared" si="4"/>
        <v>0.69500000000000006</v>
      </c>
      <c r="AG17" s="57">
        <f t="shared" si="5"/>
        <v>0.10181682899534136</v>
      </c>
    </row>
    <row r="18" spans="1:33" s="48" customFormat="1" ht="15.75" thickBot="1" x14ac:dyDescent="0.3">
      <c r="A18" s="43" t="s">
        <v>4</v>
      </c>
      <c r="B18" s="44"/>
      <c r="C18" s="45">
        <v>1</v>
      </c>
      <c r="D18" s="46">
        <v>1</v>
      </c>
      <c r="E18" s="46">
        <v>1</v>
      </c>
      <c r="F18" s="46">
        <v>1</v>
      </c>
      <c r="G18" s="46">
        <v>1</v>
      </c>
      <c r="H18" s="47">
        <v>1</v>
      </c>
      <c r="J18" s="91">
        <f t="shared" si="0"/>
        <v>1</v>
      </c>
      <c r="K18" s="49">
        <f t="shared" si="1"/>
        <v>0</v>
      </c>
      <c r="N18" s="50">
        <v>1</v>
      </c>
      <c r="O18" s="51">
        <v>1</v>
      </c>
      <c r="P18" s="51">
        <v>1</v>
      </c>
      <c r="Q18" s="51">
        <v>1</v>
      </c>
      <c r="R18" s="51">
        <v>1</v>
      </c>
      <c r="S18" s="52">
        <v>1</v>
      </c>
      <c r="U18" s="91">
        <f t="shared" si="2"/>
        <v>1</v>
      </c>
      <c r="V18" s="49">
        <f t="shared" si="3"/>
        <v>0</v>
      </c>
      <c r="Y18" s="53">
        <v>1</v>
      </c>
      <c r="Z18" s="54">
        <v>1</v>
      </c>
      <c r="AA18" s="54">
        <v>1</v>
      </c>
      <c r="AB18" s="54">
        <v>1</v>
      </c>
      <c r="AC18" s="54">
        <v>0.83</v>
      </c>
      <c r="AD18" s="55">
        <v>1</v>
      </c>
      <c r="AF18" s="43">
        <f t="shared" si="4"/>
        <v>1</v>
      </c>
      <c r="AG18" s="57">
        <f t="shared" si="5"/>
        <v>6.335525936249406E-2</v>
      </c>
    </row>
    <row r="19" spans="1:33" s="63" customFormat="1" ht="15.75" thickBot="1" x14ac:dyDescent="0.3">
      <c r="A19" s="58"/>
      <c r="B19" s="59"/>
      <c r="C19" s="60">
        <v>1</v>
      </c>
      <c r="D19" s="61">
        <v>1</v>
      </c>
      <c r="E19" s="61">
        <v>1</v>
      </c>
      <c r="F19" s="61">
        <v>1</v>
      </c>
      <c r="G19" s="61">
        <v>1</v>
      </c>
      <c r="H19" s="62">
        <v>1</v>
      </c>
      <c r="J19" s="99">
        <f t="shared" si="0"/>
        <v>1</v>
      </c>
      <c r="K19" s="64">
        <f t="shared" si="1"/>
        <v>0</v>
      </c>
      <c r="N19" s="65">
        <v>1</v>
      </c>
      <c r="O19" s="66">
        <v>1</v>
      </c>
      <c r="P19" s="66">
        <v>1</v>
      </c>
      <c r="Q19" s="66">
        <v>1</v>
      </c>
      <c r="R19" s="66">
        <v>1</v>
      </c>
      <c r="S19" s="67">
        <v>1</v>
      </c>
      <c r="U19" s="102">
        <f t="shared" si="2"/>
        <v>1</v>
      </c>
      <c r="V19" s="68">
        <f t="shared" si="3"/>
        <v>0</v>
      </c>
      <c r="Y19" s="69">
        <v>1</v>
      </c>
      <c r="Z19" s="70">
        <v>1</v>
      </c>
      <c r="AA19" s="70">
        <v>1</v>
      </c>
      <c r="AB19" s="70">
        <v>1</v>
      </c>
      <c r="AC19" s="70">
        <v>0.91</v>
      </c>
      <c r="AD19" s="71">
        <v>1</v>
      </c>
      <c r="AF19" s="43">
        <f t="shared" si="4"/>
        <v>1</v>
      </c>
      <c r="AG19" s="57">
        <f t="shared" si="5"/>
        <v>3.3541019662496833E-2</v>
      </c>
    </row>
    <row r="20" spans="1:33" s="48" customFormat="1" ht="15.75" thickBot="1" x14ac:dyDescent="0.3">
      <c r="A20" s="43" t="s">
        <v>5</v>
      </c>
      <c r="B20" s="44"/>
      <c r="C20" s="45">
        <v>0.99</v>
      </c>
      <c r="D20" s="46">
        <v>0.99</v>
      </c>
      <c r="E20" s="46">
        <v>0.99</v>
      </c>
      <c r="F20" s="46">
        <v>0.99</v>
      </c>
      <c r="G20" s="46">
        <v>0.99</v>
      </c>
      <c r="H20" s="47">
        <v>0.99</v>
      </c>
      <c r="J20" s="91">
        <f t="shared" si="0"/>
        <v>0.99</v>
      </c>
      <c r="K20" s="49">
        <f t="shared" si="1"/>
        <v>1.1102230246251565E-16</v>
      </c>
      <c r="N20" s="50">
        <v>0.97</v>
      </c>
      <c r="O20" s="51">
        <v>0.97</v>
      </c>
      <c r="P20" s="51">
        <v>0.96</v>
      </c>
      <c r="Q20" s="51">
        <v>0.97</v>
      </c>
      <c r="R20" s="51">
        <v>0.97</v>
      </c>
      <c r="S20" s="52">
        <v>0.97</v>
      </c>
      <c r="U20" s="91">
        <f t="shared" si="2"/>
        <v>0.97</v>
      </c>
      <c r="V20" s="49">
        <f t="shared" si="3"/>
        <v>3.7267799624996528E-3</v>
      </c>
      <c r="Y20" s="53">
        <v>0.97</v>
      </c>
      <c r="Z20" s="54">
        <v>0.97</v>
      </c>
      <c r="AA20" s="54">
        <v>0.97</v>
      </c>
      <c r="AB20" s="54">
        <v>0.97</v>
      </c>
      <c r="AC20" s="54">
        <v>0.97</v>
      </c>
      <c r="AD20" s="55">
        <v>0.97</v>
      </c>
      <c r="AF20" s="43">
        <f t="shared" si="4"/>
        <v>0.97</v>
      </c>
      <c r="AG20" s="57">
        <f t="shared" si="5"/>
        <v>1.1102230246251565E-16</v>
      </c>
    </row>
    <row r="21" spans="1:33" s="63" customFormat="1" ht="15.75" thickBot="1" x14ac:dyDescent="0.3">
      <c r="A21" s="58"/>
      <c r="B21" s="59"/>
      <c r="C21" s="60">
        <v>0.96</v>
      </c>
      <c r="D21" s="61">
        <v>0.96</v>
      </c>
      <c r="E21" s="61">
        <v>0.93</v>
      </c>
      <c r="F21" s="61">
        <v>0.93</v>
      </c>
      <c r="G21" s="61">
        <v>0.95</v>
      </c>
      <c r="H21" s="62">
        <v>0.94</v>
      </c>
      <c r="J21" s="99">
        <f t="shared" si="0"/>
        <v>0.94499999999999995</v>
      </c>
      <c r="K21" s="64">
        <f t="shared" si="1"/>
        <v>1.2583057392117883E-2</v>
      </c>
      <c r="N21" s="65">
        <v>0.85</v>
      </c>
      <c r="O21" s="66">
        <v>0.84</v>
      </c>
      <c r="P21" s="66">
        <v>0.82</v>
      </c>
      <c r="Q21" s="66">
        <v>0.85</v>
      </c>
      <c r="R21" s="66">
        <v>0.85</v>
      </c>
      <c r="S21" s="67">
        <v>0.84</v>
      </c>
      <c r="U21" s="102">
        <f t="shared" si="2"/>
        <v>0.84499999999999997</v>
      </c>
      <c r="V21" s="68">
        <f t="shared" si="3"/>
        <v>1.0671873729054756E-2</v>
      </c>
      <c r="Y21" s="69">
        <v>0.85</v>
      </c>
      <c r="Z21" s="70">
        <v>0.86</v>
      </c>
      <c r="AA21" s="70">
        <v>0.84</v>
      </c>
      <c r="AB21" s="70">
        <v>0.84</v>
      </c>
      <c r="AC21" s="70">
        <v>0.84</v>
      </c>
      <c r="AD21" s="71">
        <v>0.86</v>
      </c>
      <c r="AF21" s="43">
        <f t="shared" si="4"/>
        <v>0.84499999999999997</v>
      </c>
      <c r="AG21" s="57">
        <f t="shared" si="5"/>
        <v>8.9752746785575158E-3</v>
      </c>
    </row>
    <row r="22" spans="1:33" s="48" customFormat="1" ht="15.75" thickBot="1" x14ac:dyDescent="0.3">
      <c r="A22" s="43" t="s">
        <v>6</v>
      </c>
      <c r="B22" s="44"/>
      <c r="C22" s="45">
        <v>0.96</v>
      </c>
      <c r="D22" s="46">
        <v>0.96</v>
      </c>
      <c r="E22" s="46">
        <v>0.95</v>
      </c>
      <c r="F22" s="46">
        <v>0.95</v>
      </c>
      <c r="G22" s="46">
        <v>0.95</v>
      </c>
      <c r="H22" s="47">
        <v>0.95</v>
      </c>
      <c r="J22" s="91">
        <f t="shared" si="0"/>
        <v>0.95</v>
      </c>
      <c r="K22" s="49">
        <f t="shared" si="1"/>
        <v>4.7140452079103209E-3</v>
      </c>
      <c r="N22" s="50">
        <v>0.95</v>
      </c>
      <c r="O22" s="51">
        <v>0.95</v>
      </c>
      <c r="P22" s="51">
        <v>0.94</v>
      </c>
      <c r="Q22" s="51">
        <v>0.95</v>
      </c>
      <c r="R22" s="51">
        <v>0.95</v>
      </c>
      <c r="S22" s="52">
        <v>0.94</v>
      </c>
      <c r="U22" s="91">
        <f t="shared" si="2"/>
        <v>0.95</v>
      </c>
      <c r="V22" s="49">
        <f t="shared" si="3"/>
        <v>4.7140452079103209E-3</v>
      </c>
      <c r="Y22" s="53">
        <v>0.94</v>
      </c>
      <c r="Z22" s="54">
        <v>0.95</v>
      </c>
      <c r="AA22" s="54">
        <v>0.94</v>
      </c>
      <c r="AB22" s="54">
        <v>0.95</v>
      </c>
      <c r="AC22" s="54">
        <v>0.94</v>
      </c>
      <c r="AD22" s="55">
        <v>0.93</v>
      </c>
      <c r="AF22" s="43">
        <f t="shared" si="4"/>
        <v>0.94</v>
      </c>
      <c r="AG22" s="57">
        <f t="shared" si="5"/>
        <v>6.8718427093627426E-3</v>
      </c>
    </row>
    <row r="23" spans="1:33" s="63" customFormat="1" ht="15.75" thickBot="1" x14ac:dyDescent="0.3">
      <c r="A23" s="58"/>
      <c r="B23" s="59"/>
      <c r="C23" s="60">
        <v>0.93</v>
      </c>
      <c r="D23" s="61">
        <v>0.93</v>
      </c>
      <c r="E23" s="61">
        <v>0.9</v>
      </c>
      <c r="F23" s="61">
        <v>0.9</v>
      </c>
      <c r="G23" s="61">
        <v>0.88</v>
      </c>
      <c r="H23" s="62">
        <v>0.9</v>
      </c>
      <c r="J23" s="99">
        <f t="shared" si="0"/>
        <v>0.9</v>
      </c>
      <c r="K23" s="64">
        <f t="shared" si="1"/>
        <v>1.7950549357115032E-2</v>
      </c>
      <c r="N23" s="65">
        <v>0.92</v>
      </c>
      <c r="O23" s="66">
        <v>0.89</v>
      </c>
      <c r="P23" s="66">
        <v>0.88</v>
      </c>
      <c r="Q23" s="66">
        <v>0.89</v>
      </c>
      <c r="R23" s="66">
        <v>0.88</v>
      </c>
      <c r="S23" s="67">
        <v>0.89</v>
      </c>
      <c r="U23" s="102">
        <f t="shared" si="2"/>
        <v>0.89</v>
      </c>
      <c r="V23" s="68">
        <f t="shared" si="3"/>
        <v>1.343709624716426E-2</v>
      </c>
      <c r="Y23" s="69">
        <v>0.89</v>
      </c>
      <c r="Z23" s="70">
        <v>0.89</v>
      </c>
      <c r="AA23" s="70">
        <v>0.87</v>
      </c>
      <c r="AB23" s="70">
        <v>0.89</v>
      </c>
      <c r="AC23" s="70">
        <v>0.87</v>
      </c>
      <c r="AD23" s="71">
        <v>0.86</v>
      </c>
      <c r="AF23" s="104">
        <f t="shared" si="4"/>
        <v>0.88</v>
      </c>
      <c r="AG23" s="72">
        <f t="shared" si="5"/>
        <v>1.2133516482134208E-2</v>
      </c>
    </row>
    <row r="25" spans="1:33" ht="15.75" thickBot="1" x14ac:dyDescent="0.3"/>
    <row r="26" spans="1:33" ht="93" thickBot="1" x14ac:dyDescent="0.3">
      <c r="C26" s="73" t="s">
        <v>8</v>
      </c>
      <c r="D26" s="74" t="s">
        <v>8</v>
      </c>
      <c r="E26" s="74" t="s">
        <v>8</v>
      </c>
      <c r="F26" s="74" t="s">
        <v>8</v>
      </c>
      <c r="G26" s="74" t="s">
        <v>8</v>
      </c>
      <c r="H26" s="75" t="s">
        <v>8</v>
      </c>
      <c r="J26" s="105" t="s">
        <v>13</v>
      </c>
      <c r="K26" s="75" t="s">
        <v>14</v>
      </c>
      <c r="N26" s="76" t="s">
        <v>10</v>
      </c>
      <c r="O26" s="77" t="s">
        <v>10</v>
      </c>
      <c r="P26" s="77" t="s">
        <v>10</v>
      </c>
      <c r="Q26" s="77" t="s">
        <v>10</v>
      </c>
      <c r="R26" s="77" t="s">
        <v>10</v>
      </c>
      <c r="S26" s="78" t="s">
        <v>10</v>
      </c>
      <c r="U26" s="106" t="s">
        <v>13</v>
      </c>
      <c r="V26" s="80" t="s">
        <v>14</v>
      </c>
      <c r="Y26" s="81" t="s">
        <v>12</v>
      </c>
      <c r="Z26" s="82" t="s">
        <v>12</v>
      </c>
      <c r="AA26" s="82" t="s">
        <v>12</v>
      </c>
      <c r="AB26" s="82" t="s">
        <v>12</v>
      </c>
      <c r="AC26" s="82" t="s">
        <v>12</v>
      </c>
      <c r="AD26" s="82" t="s">
        <v>12</v>
      </c>
      <c r="AF26" s="107" t="s">
        <v>13</v>
      </c>
      <c r="AG26" s="84" t="s">
        <v>14</v>
      </c>
    </row>
    <row r="27" spans="1:33" s="48" customFormat="1" ht="15.75" thickBot="1" x14ac:dyDescent="0.3">
      <c r="A27" s="56"/>
      <c r="C27" s="85">
        <v>0.99</v>
      </c>
      <c r="D27" s="86">
        <v>0.99</v>
      </c>
      <c r="E27" s="86">
        <v>0.99</v>
      </c>
      <c r="F27" s="86">
        <v>0.99</v>
      </c>
      <c r="G27" s="86">
        <v>0.99</v>
      </c>
      <c r="H27" s="87">
        <v>0.99</v>
      </c>
      <c r="J27" s="91">
        <f>MEDIAN(C27:H27)</f>
        <v>0.99</v>
      </c>
      <c r="K27" s="49">
        <f>_xlfn.STDEV.P(C27:H27)</f>
        <v>1.1102230246251565E-16</v>
      </c>
      <c r="N27" s="88">
        <v>0.99</v>
      </c>
      <c r="O27" s="89">
        <v>0.99</v>
      </c>
      <c r="P27" s="89">
        <v>0.99</v>
      </c>
      <c r="Q27" s="89">
        <v>0.99</v>
      </c>
      <c r="R27" s="89">
        <v>0.99</v>
      </c>
      <c r="S27" s="90">
        <v>0.99</v>
      </c>
      <c r="U27" s="91">
        <f>MEDIAN(N27:S27)</f>
        <v>0.99</v>
      </c>
      <c r="V27" s="49">
        <f>_xlfn.STDEV.P(N27:S27)</f>
        <v>1.1102230246251565E-16</v>
      </c>
      <c r="Y27" s="91">
        <v>0.99</v>
      </c>
      <c r="Z27" s="49">
        <v>0.99</v>
      </c>
      <c r="AA27" s="49">
        <v>0.99</v>
      </c>
      <c r="AB27" s="49">
        <v>0.99</v>
      </c>
      <c r="AC27" s="49">
        <v>0.99</v>
      </c>
      <c r="AD27" s="49">
        <v>0.99</v>
      </c>
      <c r="AF27" s="91">
        <f>MEDIAN(Y27:AD27)</f>
        <v>0.99</v>
      </c>
      <c r="AG27" s="49">
        <f>_xlfn.STDEV.P(Y27:AD27)</f>
        <v>1.1102230246251565E-16</v>
      </c>
    </row>
    <row r="28" spans="1:33" s="63" customFormat="1" ht="15.75" thickBot="1" x14ac:dyDescent="0.3">
      <c r="A28" s="92"/>
      <c r="C28" s="93">
        <v>0.81</v>
      </c>
      <c r="D28" s="94">
        <v>0.81</v>
      </c>
      <c r="E28" s="94">
        <v>0.81</v>
      </c>
      <c r="F28" s="94">
        <v>0.81</v>
      </c>
      <c r="G28" s="94">
        <v>0.8</v>
      </c>
      <c r="H28" s="95">
        <v>0.81</v>
      </c>
      <c r="J28" s="99">
        <f t="shared" ref="J28:J40" si="6">MEDIAN(C28:H28)</f>
        <v>0.81</v>
      </c>
      <c r="K28" s="64">
        <f t="shared" ref="K28:K40" si="7">_xlfn.STDEV.P(C28:H28)</f>
        <v>3.7267799624996528E-3</v>
      </c>
      <c r="N28" s="96">
        <v>0.87</v>
      </c>
      <c r="O28" s="97">
        <v>0.86</v>
      </c>
      <c r="P28" s="97">
        <v>0.87</v>
      </c>
      <c r="Q28" s="97">
        <v>0.86</v>
      </c>
      <c r="R28" s="97">
        <v>0.87</v>
      </c>
      <c r="S28" s="98">
        <v>0.86</v>
      </c>
      <c r="U28" s="102">
        <f t="shared" ref="U28:U40" si="8">MEDIAN(N28:S28)</f>
        <v>0.86499999999999999</v>
      </c>
      <c r="V28" s="68">
        <f t="shared" ref="V28:V40" si="9">_xlfn.STDEV.P(N28:S28)</f>
        <v>5.0000000000000044E-3</v>
      </c>
      <c r="Y28" s="99">
        <v>0.9</v>
      </c>
      <c r="Z28" s="64">
        <v>0.9</v>
      </c>
      <c r="AA28" s="64">
        <v>0.9</v>
      </c>
      <c r="AB28" s="64">
        <v>0.89</v>
      </c>
      <c r="AC28" s="64">
        <v>0.9</v>
      </c>
      <c r="AD28" s="64">
        <v>0.9</v>
      </c>
      <c r="AF28" s="102">
        <f t="shared" ref="AF28:AF40" si="10">MEDIAN(Y28:AD28)</f>
        <v>0.9</v>
      </c>
      <c r="AG28" s="68">
        <f t="shared" ref="AG28:AG40" si="11">_xlfn.STDEV.P(Y28:AD28)</f>
        <v>3.7267799624996524E-3</v>
      </c>
    </row>
    <row r="29" spans="1:33" s="48" customFormat="1" ht="15.75" thickBot="1" x14ac:dyDescent="0.3">
      <c r="A29" s="56"/>
      <c r="C29" s="85">
        <v>1</v>
      </c>
      <c r="D29" s="86">
        <v>0.88</v>
      </c>
      <c r="E29" s="86">
        <v>0.9</v>
      </c>
      <c r="F29" s="86">
        <v>1</v>
      </c>
      <c r="G29" s="86">
        <v>0.93</v>
      </c>
      <c r="H29" s="87">
        <v>0.9</v>
      </c>
      <c r="J29" s="91">
        <f t="shared" si="6"/>
        <v>0.91500000000000004</v>
      </c>
      <c r="K29" s="49">
        <f t="shared" si="7"/>
        <v>4.8218253804964771E-2</v>
      </c>
      <c r="N29" s="88">
        <v>1</v>
      </c>
      <c r="O29" s="89">
        <v>0.88</v>
      </c>
      <c r="P29" s="89">
        <v>1</v>
      </c>
      <c r="Q29" s="89">
        <v>0.94</v>
      </c>
      <c r="R29" s="89">
        <v>0.93</v>
      </c>
      <c r="S29" s="90">
        <v>0.9</v>
      </c>
      <c r="U29" s="91">
        <f t="shared" si="8"/>
        <v>0.93500000000000005</v>
      </c>
      <c r="V29" s="49">
        <f t="shared" si="9"/>
        <v>4.5613107278013355E-2</v>
      </c>
      <c r="Y29" s="91">
        <v>1</v>
      </c>
      <c r="Z29" s="49">
        <v>0.94</v>
      </c>
      <c r="AA29" s="49">
        <v>0.9</v>
      </c>
      <c r="AB29" s="49">
        <v>0.94</v>
      </c>
      <c r="AC29" s="49">
        <v>0.93</v>
      </c>
      <c r="AD29" s="49">
        <v>1</v>
      </c>
      <c r="AF29" s="91">
        <f t="shared" si="10"/>
        <v>0.94</v>
      </c>
      <c r="AG29" s="49">
        <f t="shared" si="11"/>
        <v>3.6704525909242065E-2</v>
      </c>
    </row>
    <row r="30" spans="1:33" s="63" customFormat="1" ht="15.75" thickBot="1" x14ac:dyDescent="0.3">
      <c r="A30" s="92"/>
      <c r="C30" s="93">
        <v>1</v>
      </c>
      <c r="D30" s="94">
        <v>0.8</v>
      </c>
      <c r="E30" s="94">
        <v>0.88</v>
      </c>
      <c r="F30" s="94">
        <v>1</v>
      </c>
      <c r="G30" s="94">
        <v>0.9</v>
      </c>
      <c r="H30" s="95">
        <v>0.89</v>
      </c>
      <c r="J30" s="99">
        <f t="shared" si="6"/>
        <v>0.89500000000000002</v>
      </c>
      <c r="K30" s="64">
        <f t="shared" si="7"/>
        <v>7.0336492820030627E-2</v>
      </c>
      <c r="N30" s="96">
        <v>1</v>
      </c>
      <c r="O30" s="97">
        <v>0.8</v>
      </c>
      <c r="P30" s="97">
        <v>1</v>
      </c>
      <c r="Q30" s="97">
        <v>0.93</v>
      </c>
      <c r="R30" s="97">
        <v>0.9</v>
      </c>
      <c r="S30" s="98">
        <v>0.89</v>
      </c>
      <c r="U30" s="102">
        <f t="shared" si="8"/>
        <v>0.91500000000000004</v>
      </c>
      <c r="V30" s="68">
        <f t="shared" si="9"/>
        <v>6.9041050590693251E-2</v>
      </c>
      <c r="Y30" s="99">
        <v>1</v>
      </c>
      <c r="Z30" s="64">
        <v>0.9</v>
      </c>
      <c r="AA30" s="64">
        <v>0.88</v>
      </c>
      <c r="AB30" s="64">
        <v>0.93</v>
      </c>
      <c r="AC30" s="64">
        <v>0.9</v>
      </c>
      <c r="AD30" s="64">
        <v>1</v>
      </c>
      <c r="AF30" s="102">
        <f t="shared" si="10"/>
        <v>0.91500000000000004</v>
      </c>
      <c r="AG30" s="68">
        <f t="shared" si="11"/>
        <v>4.8218253804964771E-2</v>
      </c>
    </row>
    <row r="31" spans="1:33" s="48" customFormat="1" ht="15.75" thickBot="1" x14ac:dyDescent="0.3">
      <c r="A31" s="56"/>
      <c r="C31" s="85">
        <v>0.92</v>
      </c>
      <c r="D31" s="86">
        <v>1</v>
      </c>
      <c r="E31" s="86">
        <v>1</v>
      </c>
      <c r="F31" s="86">
        <v>0.95</v>
      </c>
      <c r="G31" s="86">
        <v>1</v>
      </c>
      <c r="H31" s="87">
        <v>0.9</v>
      </c>
      <c r="J31" s="91">
        <f t="shared" si="6"/>
        <v>0.97499999999999998</v>
      </c>
      <c r="K31" s="49">
        <f t="shared" si="7"/>
        <v>4.0994579587496131E-2</v>
      </c>
      <c r="N31" s="88">
        <v>0.92</v>
      </c>
      <c r="O31" s="89">
        <v>1</v>
      </c>
      <c r="P31" s="89">
        <v>1</v>
      </c>
      <c r="Q31" s="89">
        <v>0.95</v>
      </c>
      <c r="R31" s="89">
        <v>1</v>
      </c>
      <c r="S31" s="90">
        <v>0.9</v>
      </c>
      <c r="U31" s="91">
        <f t="shared" si="8"/>
        <v>0.97499999999999998</v>
      </c>
      <c r="V31" s="49">
        <f t="shared" si="9"/>
        <v>4.0994579587496131E-2</v>
      </c>
      <c r="Y31" s="91">
        <v>0.92</v>
      </c>
      <c r="Z31" s="49">
        <v>1</v>
      </c>
      <c r="AA31" s="49">
        <v>0.95</v>
      </c>
      <c r="AB31" s="49">
        <v>0.95</v>
      </c>
      <c r="AC31" s="49">
        <v>1</v>
      </c>
      <c r="AD31" s="49">
        <v>0.9</v>
      </c>
      <c r="AF31" s="91">
        <f t="shared" si="10"/>
        <v>0.95</v>
      </c>
      <c r="AG31" s="49">
        <f t="shared" si="11"/>
        <v>3.7267799624996482E-2</v>
      </c>
    </row>
    <row r="32" spans="1:33" s="63" customFormat="1" ht="15.75" thickBot="1" x14ac:dyDescent="0.3">
      <c r="A32" s="92"/>
      <c r="C32" s="93">
        <v>0.86</v>
      </c>
      <c r="D32" s="94">
        <v>1</v>
      </c>
      <c r="E32" s="94">
        <v>1</v>
      </c>
      <c r="F32" s="94">
        <v>0.92</v>
      </c>
      <c r="G32" s="94">
        <v>1</v>
      </c>
      <c r="H32" s="95">
        <v>0.88</v>
      </c>
      <c r="J32" s="99">
        <f t="shared" si="6"/>
        <v>0.96</v>
      </c>
      <c r="K32" s="64">
        <f t="shared" si="7"/>
        <v>5.9348312715882853E-2</v>
      </c>
      <c r="N32" s="96">
        <v>0.86</v>
      </c>
      <c r="O32" s="97">
        <v>1</v>
      </c>
      <c r="P32" s="97">
        <v>1</v>
      </c>
      <c r="Q32" s="97">
        <v>0.92</v>
      </c>
      <c r="R32" s="97">
        <v>1</v>
      </c>
      <c r="S32" s="98">
        <v>0.88</v>
      </c>
      <c r="U32" s="102">
        <f t="shared" si="8"/>
        <v>0.96</v>
      </c>
      <c r="V32" s="68">
        <f t="shared" si="9"/>
        <v>5.9348312715882853E-2</v>
      </c>
      <c r="Y32" s="99">
        <v>0.86</v>
      </c>
      <c r="Z32" s="64">
        <v>1</v>
      </c>
      <c r="AA32" s="64">
        <v>0.92</v>
      </c>
      <c r="AB32" s="64">
        <v>0.92</v>
      </c>
      <c r="AC32" s="64">
        <v>1</v>
      </c>
      <c r="AD32" s="64">
        <v>0.88</v>
      </c>
      <c r="AF32" s="102">
        <f t="shared" si="10"/>
        <v>0.92</v>
      </c>
      <c r="AG32" s="68">
        <f t="shared" si="11"/>
        <v>5.3851648071345036E-2</v>
      </c>
    </row>
    <row r="33" spans="1:33" s="48" customFormat="1" ht="15.75" thickBot="1" x14ac:dyDescent="0.3">
      <c r="A33" s="56"/>
      <c r="C33" s="85">
        <v>0.87</v>
      </c>
      <c r="D33" s="86">
        <v>0.81</v>
      </c>
      <c r="E33" s="86">
        <v>0.81</v>
      </c>
      <c r="F33" s="86">
        <v>0.83</v>
      </c>
      <c r="G33" s="86">
        <v>0.83</v>
      </c>
      <c r="H33" s="87">
        <v>0.82</v>
      </c>
      <c r="J33" s="91">
        <f t="shared" si="6"/>
        <v>0.82499999999999996</v>
      </c>
      <c r="K33" s="49">
        <f t="shared" si="7"/>
        <v>2.0344259359556156E-2</v>
      </c>
      <c r="N33" s="88">
        <v>0.78</v>
      </c>
      <c r="O33" s="89">
        <v>0.78</v>
      </c>
      <c r="P33" s="89">
        <v>0.74</v>
      </c>
      <c r="Q33" s="89">
        <v>0.81</v>
      </c>
      <c r="R33" s="89">
        <v>0.86</v>
      </c>
      <c r="S33" s="90">
        <v>0.82</v>
      </c>
      <c r="U33" s="91">
        <f t="shared" si="8"/>
        <v>0.79500000000000004</v>
      </c>
      <c r="V33" s="49">
        <f t="shared" si="9"/>
        <v>3.7601713908928247E-2</v>
      </c>
      <c r="Y33" s="91">
        <v>0.96</v>
      </c>
      <c r="Z33" s="49">
        <v>0.87</v>
      </c>
      <c r="AA33" s="49">
        <v>1</v>
      </c>
      <c r="AB33" s="49">
        <v>0.94</v>
      </c>
      <c r="AC33" s="49">
        <v>0.94</v>
      </c>
      <c r="AD33" s="49">
        <v>1</v>
      </c>
      <c r="AF33" s="91">
        <f t="shared" si="10"/>
        <v>0.95</v>
      </c>
      <c r="AG33" s="49">
        <f t="shared" si="11"/>
        <v>4.4127340982912426E-2</v>
      </c>
    </row>
    <row r="34" spans="1:33" s="63" customFormat="1" ht="15.75" thickBot="1" x14ac:dyDescent="0.3">
      <c r="A34" s="92"/>
      <c r="C34" s="93">
        <v>0.81</v>
      </c>
      <c r="D34" s="94">
        <v>0.67</v>
      </c>
      <c r="E34" s="94">
        <v>0.67</v>
      </c>
      <c r="F34" s="94">
        <v>0.7</v>
      </c>
      <c r="G34" s="94">
        <v>0.71</v>
      </c>
      <c r="H34" s="95">
        <v>0.69</v>
      </c>
      <c r="J34" s="99">
        <f t="shared" si="6"/>
        <v>0.69499999999999995</v>
      </c>
      <c r="K34" s="64">
        <f t="shared" si="7"/>
        <v>4.775516260631469E-2</v>
      </c>
      <c r="N34" s="96">
        <v>0.69</v>
      </c>
      <c r="O34" s="97">
        <v>0.62</v>
      </c>
      <c r="P34" s="97">
        <v>0.56000000000000005</v>
      </c>
      <c r="Q34" s="97">
        <v>0.65</v>
      </c>
      <c r="R34" s="97">
        <v>0.76</v>
      </c>
      <c r="S34" s="98">
        <v>0.69</v>
      </c>
      <c r="U34" s="102">
        <f t="shared" si="8"/>
        <v>0.66999999999999993</v>
      </c>
      <c r="V34" s="68">
        <f t="shared" si="9"/>
        <v>6.2561081263744836E-2</v>
      </c>
      <c r="Y34" s="99">
        <v>0.94</v>
      </c>
      <c r="Z34" s="64">
        <v>0.77</v>
      </c>
      <c r="AA34" s="64">
        <v>1</v>
      </c>
      <c r="AB34" s="64">
        <v>0.9</v>
      </c>
      <c r="AC34" s="64">
        <v>0.9</v>
      </c>
      <c r="AD34" s="64">
        <v>1</v>
      </c>
      <c r="AF34" s="102">
        <f t="shared" si="10"/>
        <v>0.91999999999999993</v>
      </c>
      <c r="AG34" s="68">
        <f t="shared" si="11"/>
        <v>7.7977917101930555E-2</v>
      </c>
    </row>
    <row r="35" spans="1:33" s="48" customFormat="1" ht="15.75" thickBot="1" x14ac:dyDescent="0.3">
      <c r="A35" s="56"/>
      <c r="C35" s="85">
        <v>1</v>
      </c>
      <c r="D35" s="86">
        <v>1</v>
      </c>
      <c r="E35" s="86">
        <v>1</v>
      </c>
      <c r="F35" s="86">
        <v>1</v>
      </c>
      <c r="G35" s="86">
        <v>0.83</v>
      </c>
      <c r="H35" s="87">
        <v>1</v>
      </c>
      <c r="J35" s="91">
        <f t="shared" si="6"/>
        <v>1</v>
      </c>
      <c r="K35" s="49">
        <f t="shared" si="7"/>
        <v>6.335525936249406E-2</v>
      </c>
      <c r="N35" s="88">
        <v>1</v>
      </c>
      <c r="O35" s="89">
        <v>1</v>
      </c>
      <c r="P35" s="89">
        <v>1</v>
      </c>
      <c r="Q35" s="89">
        <v>1</v>
      </c>
      <c r="R35" s="89">
        <v>1</v>
      </c>
      <c r="S35" s="90">
        <v>1</v>
      </c>
      <c r="U35" s="91">
        <f t="shared" si="8"/>
        <v>1</v>
      </c>
      <c r="V35" s="49">
        <f t="shared" si="9"/>
        <v>0</v>
      </c>
      <c r="Y35" s="91">
        <v>1</v>
      </c>
      <c r="Z35" s="49">
        <v>1</v>
      </c>
      <c r="AA35" s="49">
        <v>1</v>
      </c>
      <c r="AB35" s="49">
        <v>1</v>
      </c>
      <c r="AC35" s="49">
        <v>0.83</v>
      </c>
      <c r="AD35" s="49">
        <v>1</v>
      </c>
      <c r="AF35" s="91">
        <f t="shared" si="10"/>
        <v>1</v>
      </c>
      <c r="AG35" s="49">
        <f t="shared" si="11"/>
        <v>6.335525936249406E-2</v>
      </c>
    </row>
    <row r="36" spans="1:33" s="63" customFormat="1" ht="15.75" thickBot="1" x14ac:dyDescent="0.3">
      <c r="A36" s="92"/>
      <c r="C36" s="93">
        <v>1</v>
      </c>
      <c r="D36" s="94">
        <v>1</v>
      </c>
      <c r="E36" s="94">
        <v>1</v>
      </c>
      <c r="F36" s="94">
        <v>1</v>
      </c>
      <c r="G36" s="94">
        <v>0.91</v>
      </c>
      <c r="H36" s="95">
        <v>1</v>
      </c>
      <c r="J36" s="99">
        <f t="shared" si="6"/>
        <v>1</v>
      </c>
      <c r="K36" s="64">
        <f t="shared" si="7"/>
        <v>3.3541019662496833E-2</v>
      </c>
      <c r="N36" s="96">
        <v>1</v>
      </c>
      <c r="O36" s="97">
        <v>1</v>
      </c>
      <c r="P36" s="97">
        <v>1</v>
      </c>
      <c r="Q36" s="97">
        <v>1</v>
      </c>
      <c r="R36" s="97">
        <v>1</v>
      </c>
      <c r="S36" s="98">
        <v>1</v>
      </c>
      <c r="U36" s="102">
        <f t="shared" si="8"/>
        <v>1</v>
      </c>
      <c r="V36" s="68">
        <f t="shared" si="9"/>
        <v>0</v>
      </c>
      <c r="Y36" s="99">
        <v>1</v>
      </c>
      <c r="Z36" s="64">
        <v>1</v>
      </c>
      <c r="AA36" s="64">
        <v>1</v>
      </c>
      <c r="AB36" s="64">
        <v>1</v>
      </c>
      <c r="AC36" s="64">
        <v>0.91</v>
      </c>
      <c r="AD36" s="64">
        <v>1</v>
      </c>
      <c r="AF36" s="102">
        <f t="shared" si="10"/>
        <v>1</v>
      </c>
      <c r="AG36" s="68">
        <f t="shared" si="11"/>
        <v>3.3541019662496833E-2</v>
      </c>
    </row>
    <row r="37" spans="1:33" s="48" customFormat="1" ht="15.75" thickBot="1" x14ac:dyDescent="0.3">
      <c r="A37" s="56"/>
      <c r="C37" s="85">
        <v>0.96</v>
      </c>
      <c r="D37" s="86">
        <v>0.96</v>
      </c>
      <c r="E37" s="86">
        <v>0.96</v>
      </c>
      <c r="F37" s="86">
        <v>0.96</v>
      </c>
      <c r="G37" s="86">
        <v>0.96</v>
      </c>
      <c r="H37" s="87">
        <v>0.97</v>
      </c>
      <c r="J37" s="91">
        <f t="shared" si="6"/>
        <v>0.96</v>
      </c>
      <c r="K37" s="49">
        <f t="shared" si="7"/>
        <v>3.7267799624996528E-3</v>
      </c>
      <c r="N37" s="88">
        <v>0.98</v>
      </c>
      <c r="O37" s="89">
        <v>0.98</v>
      </c>
      <c r="P37" s="89">
        <v>0.97</v>
      </c>
      <c r="Q37" s="89">
        <v>0.98</v>
      </c>
      <c r="R37" s="89">
        <v>0.98</v>
      </c>
      <c r="S37" s="90">
        <v>0.98</v>
      </c>
      <c r="U37" s="91">
        <f t="shared" si="8"/>
        <v>0.98</v>
      </c>
      <c r="V37" s="49">
        <f t="shared" si="9"/>
        <v>3.7267799624996528E-3</v>
      </c>
      <c r="Y37" s="91">
        <v>0.99</v>
      </c>
      <c r="Z37" s="49">
        <v>0.99</v>
      </c>
      <c r="AA37" s="49">
        <v>0.99</v>
      </c>
      <c r="AB37" s="49">
        <v>0.99</v>
      </c>
      <c r="AC37" s="49">
        <v>0.99</v>
      </c>
      <c r="AD37" s="49">
        <v>0.99</v>
      </c>
      <c r="AF37" s="91">
        <f t="shared" si="10"/>
        <v>0.99</v>
      </c>
      <c r="AG37" s="49">
        <f t="shared" si="11"/>
        <v>1.1102230246251565E-16</v>
      </c>
    </row>
    <row r="38" spans="1:33" s="63" customFormat="1" ht="15.75" thickBot="1" x14ac:dyDescent="0.3">
      <c r="A38" s="92"/>
      <c r="C38" s="93">
        <v>0.79</v>
      </c>
      <c r="D38" s="94">
        <v>0.81</v>
      </c>
      <c r="E38" s="94">
        <v>0.8</v>
      </c>
      <c r="F38" s="94">
        <v>0.8</v>
      </c>
      <c r="G38" s="94">
        <v>0.8</v>
      </c>
      <c r="H38" s="95">
        <v>0.82</v>
      </c>
      <c r="J38" s="99">
        <f t="shared" si="6"/>
        <v>0.8</v>
      </c>
      <c r="K38" s="64">
        <f t="shared" si="7"/>
        <v>9.4280904158206089E-3</v>
      </c>
      <c r="N38" s="96">
        <v>0.89</v>
      </c>
      <c r="O38" s="97">
        <v>0.89</v>
      </c>
      <c r="P38" s="97">
        <v>0.87</v>
      </c>
      <c r="Q38" s="97">
        <v>0.88</v>
      </c>
      <c r="R38" s="97">
        <v>0.88</v>
      </c>
      <c r="S38" s="98">
        <v>0.89</v>
      </c>
      <c r="U38" s="102">
        <f t="shared" si="8"/>
        <v>0.88500000000000001</v>
      </c>
      <c r="V38" s="68">
        <f t="shared" si="9"/>
        <v>7.4535599249993057E-3</v>
      </c>
      <c r="Y38" s="99">
        <v>0.95</v>
      </c>
      <c r="Z38" s="64">
        <v>0.93</v>
      </c>
      <c r="AA38" s="64">
        <v>0.94</v>
      </c>
      <c r="AB38" s="64">
        <v>0.93</v>
      </c>
      <c r="AC38" s="64">
        <v>0.94</v>
      </c>
      <c r="AD38" s="64">
        <v>0.93</v>
      </c>
      <c r="AF38" s="102">
        <f t="shared" si="10"/>
        <v>0.93500000000000005</v>
      </c>
      <c r="AG38" s="68">
        <f t="shared" si="11"/>
        <v>7.4535599249992562E-3</v>
      </c>
    </row>
    <row r="39" spans="1:33" s="48" customFormat="1" ht="15.75" thickBot="1" x14ac:dyDescent="0.3">
      <c r="A39" s="56"/>
      <c r="C39" s="85">
        <v>0.94</v>
      </c>
      <c r="D39" s="86">
        <v>0.94</v>
      </c>
      <c r="E39" s="86">
        <v>0.94</v>
      </c>
      <c r="F39" s="86">
        <v>0.95</v>
      </c>
      <c r="G39" s="86">
        <v>0.93</v>
      </c>
      <c r="H39" s="87">
        <v>0.92</v>
      </c>
      <c r="J39" s="91">
        <f t="shared" si="6"/>
        <v>0.94</v>
      </c>
      <c r="K39" s="49">
        <f t="shared" si="7"/>
        <v>9.4280904158205951E-3</v>
      </c>
      <c r="N39" s="88">
        <v>0.94</v>
      </c>
      <c r="O39" s="89">
        <v>0.95</v>
      </c>
      <c r="P39" s="89">
        <v>0.96</v>
      </c>
      <c r="Q39" s="89">
        <v>0.95</v>
      </c>
      <c r="R39" s="89">
        <v>0.94</v>
      </c>
      <c r="S39" s="90">
        <v>0.93</v>
      </c>
      <c r="U39" s="91">
        <f t="shared" si="8"/>
        <v>0.94499999999999995</v>
      </c>
      <c r="V39" s="49">
        <f t="shared" si="9"/>
        <v>9.5742710775633608E-3</v>
      </c>
      <c r="Y39" s="91">
        <v>0.95</v>
      </c>
      <c r="Z39" s="49">
        <v>0.96</v>
      </c>
      <c r="AA39" s="49">
        <v>0.95</v>
      </c>
      <c r="AB39" s="49">
        <v>0.96</v>
      </c>
      <c r="AC39" s="49">
        <v>0.94</v>
      </c>
      <c r="AD39" s="49">
        <v>0.93</v>
      </c>
      <c r="AF39" s="91">
        <f t="shared" si="10"/>
        <v>0.95</v>
      </c>
      <c r="AG39" s="49">
        <f t="shared" si="11"/>
        <v>1.0671873729054726E-2</v>
      </c>
    </row>
    <row r="40" spans="1:33" s="63" customFormat="1" ht="15.75" thickBot="1" x14ac:dyDescent="0.3">
      <c r="A40" s="92"/>
      <c r="C40" s="93">
        <v>0.89</v>
      </c>
      <c r="D40" s="94">
        <v>0.88</v>
      </c>
      <c r="E40" s="94">
        <v>0.88</v>
      </c>
      <c r="F40" s="94">
        <v>0.89</v>
      </c>
      <c r="G40" s="94">
        <v>0.84</v>
      </c>
      <c r="H40" s="95">
        <v>0.85</v>
      </c>
      <c r="J40" s="99">
        <f t="shared" si="6"/>
        <v>0.88</v>
      </c>
      <c r="K40" s="64">
        <f t="shared" si="7"/>
        <v>1.9507833184532728E-2</v>
      </c>
      <c r="N40" s="96">
        <v>0.89</v>
      </c>
      <c r="O40" s="97">
        <v>0.89</v>
      </c>
      <c r="P40" s="97">
        <v>0.9</v>
      </c>
      <c r="Q40" s="97">
        <v>0.9</v>
      </c>
      <c r="R40" s="97">
        <v>0.86</v>
      </c>
      <c r="S40" s="98">
        <v>0.86</v>
      </c>
      <c r="U40" s="102">
        <f t="shared" si="8"/>
        <v>0.89</v>
      </c>
      <c r="V40" s="68">
        <f t="shared" si="9"/>
        <v>1.6996731711975965E-2</v>
      </c>
      <c r="Y40" s="99">
        <v>0.91</v>
      </c>
      <c r="Z40" s="64">
        <v>0.91</v>
      </c>
      <c r="AA40" s="64">
        <v>0.89</v>
      </c>
      <c r="AB40" s="64">
        <v>0.91</v>
      </c>
      <c r="AC40" s="64">
        <v>0.87</v>
      </c>
      <c r="AD40" s="64">
        <v>0.86</v>
      </c>
      <c r="AF40" s="102">
        <f t="shared" si="10"/>
        <v>0.9</v>
      </c>
      <c r="AG40" s="68">
        <f t="shared" si="11"/>
        <v>2.034425935955619E-2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43AF-7C8E-4688-A477-4804DD89C6C7}">
  <dimension ref="B7:T23"/>
  <sheetViews>
    <sheetView tabSelected="1" topLeftCell="A4" zoomScale="130" zoomScaleNormal="130" workbookViewId="0">
      <selection activeCell="V13" sqref="V13"/>
    </sheetView>
  </sheetViews>
  <sheetFormatPr defaultRowHeight="15" x14ac:dyDescent="0.25"/>
  <cols>
    <col min="1" max="2" width="9.140625" style="29"/>
    <col min="3" max="3" width="17.28515625" style="29" bestFit="1" customWidth="1"/>
    <col min="4" max="4" width="5" style="29" bestFit="1" customWidth="1"/>
    <col min="5" max="5" width="7.42578125" style="29" customWidth="1"/>
    <col min="6" max="6" width="5.42578125" style="29" bestFit="1" customWidth="1"/>
    <col min="7" max="7" width="7.42578125" style="29" customWidth="1"/>
    <col min="8" max="8" width="5.42578125" style="29" bestFit="1" customWidth="1"/>
    <col min="9" max="9" width="7.140625" style="29" customWidth="1"/>
    <col min="10" max="10" width="5.42578125" style="29" bestFit="1" customWidth="1"/>
    <col min="11" max="11" width="6.85546875" style="29" customWidth="1"/>
    <col min="12" max="12" width="5.42578125" style="29" bestFit="1" customWidth="1"/>
    <col min="13" max="13" width="6.7109375" style="29" customWidth="1"/>
    <col min="14" max="14" width="5.42578125" style="29" bestFit="1" customWidth="1"/>
    <col min="15" max="15" width="6.85546875" style="29" customWidth="1"/>
    <col min="16" max="16" width="5.42578125" style="29" bestFit="1" customWidth="1"/>
    <col min="17" max="16384" width="9.140625" style="29"/>
  </cols>
  <sheetData>
    <row r="7" spans="2:16" ht="15.75" thickBot="1" x14ac:dyDescent="0.3"/>
    <row r="8" spans="2:16" ht="74.25" thickBot="1" x14ac:dyDescent="0.3">
      <c r="E8" s="109" t="s">
        <v>7</v>
      </c>
      <c r="F8" s="110"/>
      <c r="G8" s="111" t="s">
        <v>8</v>
      </c>
      <c r="H8" s="110"/>
      <c r="I8" s="112" t="s">
        <v>9</v>
      </c>
      <c r="J8" s="110"/>
      <c r="K8" s="113" t="s">
        <v>10</v>
      </c>
      <c r="L8" s="110"/>
      <c r="M8" s="114" t="s">
        <v>19</v>
      </c>
      <c r="N8" s="110"/>
      <c r="O8" s="115" t="s">
        <v>12</v>
      </c>
    </row>
    <row r="9" spans="2:16" ht="33" customHeight="1" thickBot="1" x14ac:dyDescent="0.3">
      <c r="C9" s="117" t="s">
        <v>18</v>
      </c>
      <c r="D9" s="116" t="s">
        <v>20</v>
      </c>
      <c r="E9" s="30" t="s">
        <v>13</v>
      </c>
      <c r="F9" s="163" t="s">
        <v>109</v>
      </c>
      <c r="G9" s="73" t="s">
        <v>13</v>
      </c>
      <c r="H9" s="163" t="s">
        <v>16</v>
      </c>
      <c r="I9" s="36" t="s">
        <v>13</v>
      </c>
      <c r="J9" s="163" t="s">
        <v>16</v>
      </c>
      <c r="K9" s="79" t="s">
        <v>13</v>
      </c>
      <c r="L9" s="163" t="s">
        <v>16</v>
      </c>
      <c r="M9" s="41" t="s">
        <v>13</v>
      </c>
      <c r="N9" s="163" t="s">
        <v>16</v>
      </c>
      <c r="O9" s="83" t="s">
        <v>13</v>
      </c>
      <c r="P9" s="163" t="s">
        <v>16</v>
      </c>
    </row>
    <row r="10" spans="2:16" ht="15.75" customHeight="1" x14ac:dyDescent="0.25">
      <c r="B10" s="150" t="s">
        <v>17</v>
      </c>
      <c r="C10" s="153" t="s">
        <v>65</v>
      </c>
      <c r="D10" s="43">
        <v>-1</v>
      </c>
      <c r="E10" s="138">
        <v>1</v>
      </c>
      <c r="F10" s="159">
        <v>0</v>
      </c>
      <c r="G10" s="134">
        <v>0.99</v>
      </c>
      <c r="H10" s="159">
        <v>1.1102230246251565E-16</v>
      </c>
      <c r="I10" s="134">
        <v>0.99</v>
      </c>
      <c r="J10" s="159">
        <v>3.726779962499652E-3</v>
      </c>
      <c r="K10" s="134">
        <v>0.99</v>
      </c>
      <c r="L10" s="159">
        <v>1.1102230246251565E-16</v>
      </c>
      <c r="M10" s="134">
        <v>0.99</v>
      </c>
      <c r="N10" s="159">
        <v>1.1102230246251565E-16</v>
      </c>
      <c r="O10" s="134">
        <v>0.99</v>
      </c>
      <c r="P10" s="159">
        <v>1.1102230246251565E-16</v>
      </c>
    </row>
    <row r="11" spans="2:16" ht="16.5" thickBot="1" x14ac:dyDescent="0.3">
      <c r="B11" s="151"/>
      <c r="C11" s="154"/>
      <c r="D11" s="58">
        <v>1</v>
      </c>
      <c r="E11" s="139">
        <v>0.95</v>
      </c>
      <c r="F11" s="156">
        <v>5.7735026918962632E-3</v>
      </c>
      <c r="G11" s="136">
        <v>0.81</v>
      </c>
      <c r="H11" s="156">
        <v>3.7267799624996528E-3</v>
      </c>
      <c r="I11" s="136">
        <v>0.8</v>
      </c>
      <c r="J11" s="156">
        <v>1.7078251276599347E-2</v>
      </c>
      <c r="K11" s="136">
        <v>0.86499999999999999</v>
      </c>
      <c r="L11" s="156">
        <v>5.0000000000000044E-3</v>
      </c>
      <c r="M11" s="136">
        <v>0.82</v>
      </c>
      <c r="N11" s="156">
        <v>4.714045207910268E-3</v>
      </c>
      <c r="O11" s="136">
        <v>0.9</v>
      </c>
      <c r="P11" s="156">
        <v>3.7267799624996524E-3</v>
      </c>
    </row>
    <row r="12" spans="2:16" ht="15.75" customHeight="1" x14ac:dyDescent="0.25">
      <c r="B12" s="151"/>
      <c r="C12" s="153" t="s">
        <v>59</v>
      </c>
      <c r="D12" s="43">
        <v>-1</v>
      </c>
      <c r="E12" s="138">
        <v>1</v>
      </c>
      <c r="F12" s="159">
        <v>0</v>
      </c>
      <c r="G12" s="134">
        <v>0.91500000000000004</v>
      </c>
      <c r="H12" s="159">
        <v>4.8218253804964771E-2</v>
      </c>
      <c r="I12" s="134">
        <v>0.97</v>
      </c>
      <c r="J12" s="159">
        <v>4.5704364002673629E-2</v>
      </c>
      <c r="K12" s="134">
        <v>0.93500000000000005</v>
      </c>
      <c r="L12" s="159">
        <v>4.5613107278013355E-2</v>
      </c>
      <c r="M12" s="134">
        <v>0.89500000000000002</v>
      </c>
      <c r="N12" s="159">
        <v>5.188127472091128E-2</v>
      </c>
      <c r="O12" s="134">
        <v>0.94</v>
      </c>
      <c r="P12" s="159">
        <v>3.6704525909242065E-2</v>
      </c>
    </row>
    <row r="13" spans="2:16" ht="16.5" thickBot="1" x14ac:dyDescent="0.3">
      <c r="B13" s="151"/>
      <c r="C13" s="154"/>
      <c r="D13" s="58">
        <v>1</v>
      </c>
      <c r="E13" s="139">
        <v>1</v>
      </c>
      <c r="F13" s="156">
        <v>0</v>
      </c>
      <c r="G13" s="136">
        <v>0.89500000000000002</v>
      </c>
      <c r="H13" s="156">
        <v>7.0336492820030627E-2</v>
      </c>
      <c r="I13" s="136">
        <v>0.95</v>
      </c>
      <c r="J13" s="156">
        <v>5.1774081890030216E-2</v>
      </c>
      <c r="K13" s="136">
        <v>0.91500000000000004</v>
      </c>
      <c r="L13" s="156">
        <v>6.9041050590693251E-2</v>
      </c>
      <c r="M13" s="136">
        <v>0.87</v>
      </c>
      <c r="N13" s="156">
        <v>8.9147194135441282E-2</v>
      </c>
      <c r="O13" s="136">
        <v>0.91500000000000004</v>
      </c>
      <c r="P13" s="156">
        <v>4.8218253804964771E-2</v>
      </c>
    </row>
    <row r="14" spans="2:16" ht="15.75" customHeight="1" x14ac:dyDescent="0.25">
      <c r="B14" s="151"/>
      <c r="C14" s="153" t="s">
        <v>60</v>
      </c>
      <c r="D14" s="43">
        <v>-1</v>
      </c>
      <c r="E14" s="134">
        <v>0.93500000000000005</v>
      </c>
      <c r="F14" s="164">
        <v>6.1282587702834103E-2</v>
      </c>
      <c r="G14" s="138">
        <v>0.97499999999999998</v>
      </c>
      <c r="H14" s="164">
        <v>4.0994579587496131E-2</v>
      </c>
      <c r="I14" s="134">
        <v>0.93500000000000005</v>
      </c>
      <c r="J14" s="164">
        <v>6.7433094413813011E-2</v>
      </c>
      <c r="K14" s="138">
        <v>0.97499999999999998</v>
      </c>
      <c r="L14" s="164">
        <v>4.0994579587496131E-2</v>
      </c>
      <c r="M14" s="134">
        <v>0.94499999999999995</v>
      </c>
      <c r="N14" s="164">
        <v>7.8102496759066539E-2</v>
      </c>
      <c r="O14" s="134">
        <v>0.95</v>
      </c>
      <c r="P14" s="164">
        <v>3.7267799624996482E-2</v>
      </c>
    </row>
    <row r="15" spans="2:16" ht="16.5" thickBot="1" x14ac:dyDescent="0.3">
      <c r="B15" s="151"/>
      <c r="C15" s="154"/>
      <c r="D15" s="58">
        <v>1</v>
      </c>
      <c r="E15" s="136">
        <v>0.89</v>
      </c>
      <c r="F15" s="165">
        <v>7.6539750021366898E-2</v>
      </c>
      <c r="G15" s="139">
        <v>0.96</v>
      </c>
      <c r="H15" s="165">
        <v>5.9348312715882853E-2</v>
      </c>
      <c r="I15" s="136">
        <v>0.9</v>
      </c>
      <c r="J15" s="165">
        <v>8.6490204968860812E-2</v>
      </c>
      <c r="K15" s="139">
        <v>0.96</v>
      </c>
      <c r="L15" s="165">
        <v>5.9348312715882853E-2</v>
      </c>
      <c r="M15" s="136">
        <v>0.92</v>
      </c>
      <c r="N15" s="165">
        <v>0.1138224738597596</v>
      </c>
      <c r="O15" s="136">
        <v>0.92</v>
      </c>
      <c r="P15" s="165">
        <v>5.3851648071345036E-2</v>
      </c>
    </row>
    <row r="16" spans="2:16" ht="15.75" customHeight="1" x14ac:dyDescent="0.25">
      <c r="B16" s="151"/>
      <c r="C16" s="153" t="s">
        <v>61</v>
      </c>
      <c r="D16" s="43">
        <v>-1</v>
      </c>
      <c r="E16" s="138">
        <v>1</v>
      </c>
      <c r="F16" s="159">
        <v>2.2360679774997918E-2</v>
      </c>
      <c r="G16" s="134">
        <v>0.82499999999999996</v>
      </c>
      <c r="H16" s="159">
        <v>2.0344259359556156E-2</v>
      </c>
      <c r="I16" s="134">
        <v>0.95499999999999996</v>
      </c>
      <c r="J16" s="159">
        <v>1.2472191289246483E-2</v>
      </c>
      <c r="K16" s="134">
        <v>0.79500000000000004</v>
      </c>
      <c r="L16" s="159">
        <v>3.7601713908928247E-2</v>
      </c>
      <c r="M16" s="134">
        <v>0.82000000000000006</v>
      </c>
      <c r="N16" s="159">
        <v>5.6862407030773283E-2</v>
      </c>
      <c r="O16" s="134">
        <v>0.95</v>
      </c>
      <c r="P16" s="159">
        <v>4.4127340982912426E-2</v>
      </c>
    </row>
    <row r="17" spans="2:20" ht="16.5" thickBot="1" x14ac:dyDescent="0.3">
      <c r="B17" s="151"/>
      <c r="C17" s="154"/>
      <c r="D17" s="58">
        <v>1</v>
      </c>
      <c r="E17" s="139">
        <v>1</v>
      </c>
      <c r="F17" s="156">
        <v>3.3541019662496833E-2</v>
      </c>
      <c r="G17" s="136">
        <v>0.69499999999999995</v>
      </c>
      <c r="H17" s="156">
        <v>4.775516260631469E-2</v>
      </c>
      <c r="I17" s="136">
        <v>0.93</v>
      </c>
      <c r="J17" s="156">
        <v>1.8257418583505512E-2</v>
      </c>
      <c r="K17" s="136">
        <v>0.66999999999999993</v>
      </c>
      <c r="L17" s="156">
        <v>6.2561081263744836E-2</v>
      </c>
      <c r="M17" s="136">
        <v>0.69500000000000006</v>
      </c>
      <c r="N17" s="156">
        <v>0.10181682899534136</v>
      </c>
      <c r="O17" s="136">
        <v>0.91999999999999993</v>
      </c>
      <c r="P17" s="156">
        <v>7.7977917101930555E-2</v>
      </c>
    </row>
    <row r="18" spans="2:20" ht="15.75" customHeight="1" x14ac:dyDescent="0.25">
      <c r="B18" s="151"/>
      <c r="C18" s="153" t="s">
        <v>62</v>
      </c>
      <c r="D18" s="43">
        <v>-1</v>
      </c>
      <c r="E18" s="138">
        <v>1</v>
      </c>
      <c r="F18" s="159">
        <v>0</v>
      </c>
      <c r="G18" s="134">
        <v>1</v>
      </c>
      <c r="H18" s="159">
        <v>6.335525936249406E-2</v>
      </c>
      <c r="I18" s="138">
        <v>1</v>
      </c>
      <c r="J18" s="159">
        <v>0</v>
      </c>
      <c r="K18" s="138">
        <v>1</v>
      </c>
      <c r="L18" s="159">
        <v>0</v>
      </c>
      <c r="M18" s="134">
        <v>1</v>
      </c>
      <c r="N18" s="159">
        <v>6.335525936249406E-2</v>
      </c>
      <c r="O18" s="134">
        <v>1</v>
      </c>
      <c r="P18" s="159">
        <v>6.335525936249406E-2</v>
      </c>
    </row>
    <row r="19" spans="2:20" ht="16.5" thickBot="1" x14ac:dyDescent="0.3">
      <c r="B19" s="151"/>
      <c r="C19" s="154"/>
      <c r="D19" s="58">
        <v>1</v>
      </c>
      <c r="E19" s="139">
        <v>1</v>
      </c>
      <c r="F19" s="156">
        <v>0</v>
      </c>
      <c r="G19" s="136">
        <v>1</v>
      </c>
      <c r="H19" s="156">
        <v>3.3541019662496833E-2</v>
      </c>
      <c r="I19" s="139">
        <v>1</v>
      </c>
      <c r="J19" s="156">
        <v>0</v>
      </c>
      <c r="K19" s="139">
        <v>1</v>
      </c>
      <c r="L19" s="156">
        <v>0</v>
      </c>
      <c r="M19" s="136">
        <v>1</v>
      </c>
      <c r="N19" s="156">
        <v>3.3541019662496833E-2</v>
      </c>
      <c r="O19" s="136">
        <v>1</v>
      </c>
      <c r="P19" s="156">
        <v>3.3541019662496833E-2</v>
      </c>
      <c r="T19" s="120"/>
    </row>
    <row r="20" spans="2:20" ht="15.75" customHeight="1" x14ac:dyDescent="0.25">
      <c r="B20" s="151"/>
      <c r="C20" s="153" t="s">
        <v>63</v>
      </c>
      <c r="D20" s="43">
        <v>-1</v>
      </c>
      <c r="E20" s="138">
        <v>0.99</v>
      </c>
      <c r="F20" s="159">
        <v>1.1102230246251565E-16</v>
      </c>
      <c r="G20" s="134">
        <v>0.96</v>
      </c>
      <c r="H20" s="159">
        <v>3.7267799624996528E-3</v>
      </c>
      <c r="I20" s="134">
        <v>0.97</v>
      </c>
      <c r="J20" s="159">
        <v>3.7267799624996528E-3</v>
      </c>
      <c r="K20" s="134">
        <v>0.98</v>
      </c>
      <c r="L20" s="159">
        <v>3.7267799624996528E-3</v>
      </c>
      <c r="M20" s="134">
        <v>0.97</v>
      </c>
      <c r="N20" s="159">
        <v>1.1102230246251565E-16</v>
      </c>
      <c r="O20" s="134">
        <v>0.99</v>
      </c>
      <c r="P20" s="159">
        <v>1.1102230246251565E-16</v>
      </c>
    </row>
    <row r="21" spans="2:20" ht="16.5" thickBot="1" x14ac:dyDescent="0.3">
      <c r="B21" s="151"/>
      <c r="C21" s="154"/>
      <c r="D21" s="58">
        <v>1</v>
      </c>
      <c r="E21" s="139">
        <v>0.94499999999999995</v>
      </c>
      <c r="F21" s="156">
        <v>1.2583057392117883E-2</v>
      </c>
      <c r="G21" s="136">
        <v>0.8</v>
      </c>
      <c r="H21" s="156">
        <v>9.4280904158206089E-3</v>
      </c>
      <c r="I21" s="136">
        <v>0.84499999999999997</v>
      </c>
      <c r="J21" s="156">
        <v>1.0671873729054756E-2</v>
      </c>
      <c r="K21" s="136">
        <v>0.88500000000000001</v>
      </c>
      <c r="L21" s="156">
        <v>7.4535599249993057E-3</v>
      </c>
      <c r="M21" s="136">
        <v>0.84499999999999997</v>
      </c>
      <c r="N21" s="156">
        <v>8.9752746785575158E-3</v>
      </c>
      <c r="O21" s="136">
        <v>0.93500000000000005</v>
      </c>
      <c r="P21" s="156">
        <v>7.4535599249992562E-3</v>
      </c>
    </row>
    <row r="22" spans="2:20" ht="15.75" customHeight="1" x14ac:dyDescent="0.25">
      <c r="B22" s="151"/>
      <c r="C22" s="153" t="s">
        <v>64</v>
      </c>
      <c r="D22" s="43">
        <v>-1</v>
      </c>
      <c r="E22" s="138">
        <v>0.95</v>
      </c>
      <c r="F22" s="159">
        <v>4.7140452079103209E-3</v>
      </c>
      <c r="G22" s="134">
        <v>0.94</v>
      </c>
      <c r="H22" s="159">
        <v>9.4280904158205951E-3</v>
      </c>
      <c r="I22" s="134">
        <v>0.95</v>
      </c>
      <c r="J22" s="159">
        <v>4.7140452079103209E-3</v>
      </c>
      <c r="K22" s="134">
        <v>0.94499999999999995</v>
      </c>
      <c r="L22" s="159">
        <v>9.5742710775633608E-3</v>
      </c>
      <c r="M22" s="134">
        <v>0.94</v>
      </c>
      <c r="N22" s="159">
        <v>6.8718427093627426E-3</v>
      </c>
      <c r="O22" s="134">
        <v>0.95</v>
      </c>
      <c r="P22" s="159">
        <v>1.0671873729054726E-2</v>
      </c>
    </row>
    <row r="23" spans="2:20" ht="16.5" thickBot="1" x14ac:dyDescent="0.3">
      <c r="B23" s="152"/>
      <c r="C23" s="154"/>
      <c r="D23" s="58">
        <v>1</v>
      </c>
      <c r="E23" s="139">
        <v>0.9</v>
      </c>
      <c r="F23" s="156">
        <v>1.7950549357115032E-2</v>
      </c>
      <c r="G23" s="136">
        <v>0.88</v>
      </c>
      <c r="H23" s="156">
        <v>1.9507833184532728E-2</v>
      </c>
      <c r="I23" s="136">
        <v>0.89</v>
      </c>
      <c r="J23" s="156">
        <v>1.343709624716426E-2</v>
      </c>
      <c r="K23" s="136">
        <v>0.89</v>
      </c>
      <c r="L23" s="156">
        <v>1.6996731711975965E-2</v>
      </c>
      <c r="M23" s="136">
        <v>0.88</v>
      </c>
      <c r="N23" s="156">
        <v>1.2133516482134208E-2</v>
      </c>
      <c r="O23" s="136">
        <v>0.9</v>
      </c>
      <c r="P23" s="156">
        <v>2.034425935955619E-2</v>
      </c>
    </row>
  </sheetData>
  <mergeCells count="8">
    <mergeCell ref="B10:B23"/>
    <mergeCell ref="C10:C11"/>
    <mergeCell ref="C12:C13"/>
    <mergeCell ref="C14:C15"/>
    <mergeCell ref="C16:C17"/>
    <mergeCell ref="C18:C19"/>
    <mergeCell ref="C20:C21"/>
    <mergeCell ref="C22:C23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CBEE-227C-4174-B4C0-5482907CC35B}">
  <dimension ref="D6:AO29"/>
  <sheetViews>
    <sheetView workbookViewId="0">
      <selection activeCell="AQ16" sqref="AQ16"/>
    </sheetView>
  </sheetViews>
  <sheetFormatPr defaultRowHeight="15" x14ac:dyDescent="0.25"/>
  <cols>
    <col min="4" max="4" width="17.28515625" bestFit="1" customWidth="1"/>
    <col min="5" max="5" width="2.7109375" bestFit="1" customWidth="1"/>
    <col min="6" max="28" width="4.5703125" bestFit="1" customWidth="1"/>
    <col min="29" max="29" width="5" bestFit="1" customWidth="1"/>
    <col min="30" max="34" width="4.5703125" bestFit="1" customWidth="1"/>
    <col min="35" max="35" width="5" bestFit="1" customWidth="1"/>
    <col min="36" max="41" width="4.5703125" bestFit="1" customWidth="1"/>
  </cols>
  <sheetData>
    <row r="6" spans="4:41" ht="15.75" thickBot="1" x14ac:dyDescent="0.3"/>
    <row r="7" spans="4:41" ht="15.75" thickBot="1" x14ac:dyDescent="0.3">
      <c r="F7" s="144">
        <v>0</v>
      </c>
      <c r="G7" s="145"/>
      <c r="H7" s="145"/>
      <c r="I7" s="145"/>
      <c r="J7" s="145"/>
      <c r="K7" s="146"/>
      <c r="L7" s="144">
        <v>1</v>
      </c>
      <c r="M7" s="145"/>
      <c r="N7" s="145"/>
      <c r="O7" s="145"/>
      <c r="P7" s="145"/>
      <c r="Q7" s="146"/>
      <c r="R7" s="144">
        <v>2</v>
      </c>
      <c r="S7" s="145"/>
      <c r="T7" s="145"/>
      <c r="U7" s="145"/>
      <c r="V7" s="145"/>
      <c r="W7" s="146"/>
      <c r="X7" s="144">
        <v>3</v>
      </c>
      <c r="Y7" s="145"/>
      <c r="Z7" s="145"/>
      <c r="AA7" s="145"/>
      <c r="AB7" s="145"/>
      <c r="AC7" s="146"/>
      <c r="AD7" s="144">
        <v>4</v>
      </c>
      <c r="AE7" s="145"/>
      <c r="AF7" s="145"/>
      <c r="AG7" s="145"/>
      <c r="AH7" s="145"/>
      <c r="AI7" s="146"/>
      <c r="AJ7" s="147">
        <v>5</v>
      </c>
      <c r="AK7" s="145"/>
      <c r="AL7" s="145"/>
      <c r="AM7" s="145"/>
      <c r="AN7" s="145"/>
      <c r="AO7" s="146"/>
    </row>
    <row r="8" spans="4:41" ht="93" thickBot="1" x14ac:dyDescent="0.3">
      <c r="D8" s="148"/>
      <c r="E8" s="149"/>
      <c r="F8" s="28" t="s">
        <v>7</v>
      </c>
      <c r="G8" s="9" t="s">
        <v>8</v>
      </c>
      <c r="H8" s="13" t="s">
        <v>9</v>
      </c>
      <c r="I8" s="17" t="s">
        <v>10</v>
      </c>
      <c r="J8" s="21" t="s">
        <v>11</v>
      </c>
      <c r="K8" s="1" t="s">
        <v>12</v>
      </c>
      <c r="L8" s="28" t="s">
        <v>7</v>
      </c>
      <c r="M8" s="9" t="s">
        <v>8</v>
      </c>
      <c r="N8" s="13" t="s">
        <v>9</v>
      </c>
      <c r="O8" s="17" t="s">
        <v>10</v>
      </c>
      <c r="P8" s="21" t="s">
        <v>11</v>
      </c>
      <c r="Q8" s="1" t="s">
        <v>12</v>
      </c>
      <c r="R8" s="28" t="s">
        <v>7</v>
      </c>
      <c r="S8" s="9" t="s">
        <v>8</v>
      </c>
      <c r="T8" s="13" t="s">
        <v>9</v>
      </c>
      <c r="U8" s="17" t="s">
        <v>10</v>
      </c>
      <c r="V8" s="21" t="s">
        <v>11</v>
      </c>
      <c r="W8" s="1" t="s">
        <v>12</v>
      </c>
      <c r="X8" s="28" t="s">
        <v>7</v>
      </c>
      <c r="Y8" s="9" t="s">
        <v>8</v>
      </c>
      <c r="Z8" s="13" t="s">
        <v>9</v>
      </c>
      <c r="AA8" s="17" t="s">
        <v>10</v>
      </c>
      <c r="AB8" s="21" t="s">
        <v>11</v>
      </c>
      <c r="AC8" s="1" t="s">
        <v>12</v>
      </c>
      <c r="AD8" s="28" t="s">
        <v>7</v>
      </c>
      <c r="AE8" s="9" t="s">
        <v>8</v>
      </c>
      <c r="AF8" s="13" t="s">
        <v>9</v>
      </c>
      <c r="AG8" s="17" t="s">
        <v>10</v>
      </c>
      <c r="AH8" s="21" t="s">
        <v>11</v>
      </c>
      <c r="AI8" s="1" t="s">
        <v>12</v>
      </c>
      <c r="AJ8" s="28" t="s">
        <v>7</v>
      </c>
      <c r="AK8" s="9" t="s">
        <v>8</v>
      </c>
      <c r="AL8" s="13" t="s">
        <v>9</v>
      </c>
      <c r="AM8" s="17" t="s">
        <v>10</v>
      </c>
      <c r="AN8" s="21" t="s">
        <v>11</v>
      </c>
      <c r="AO8" s="1" t="s">
        <v>12</v>
      </c>
    </row>
    <row r="9" spans="4:41" ht="15" customHeight="1" x14ac:dyDescent="0.25">
      <c r="D9" s="155" t="s">
        <v>0</v>
      </c>
      <c r="E9" s="4">
        <v>-1</v>
      </c>
      <c r="F9" s="6">
        <v>1</v>
      </c>
      <c r="G9" s="10">
        <v>0.99</v>
      </c>
      <c r="H9" s="14">
        <v>0.99</v>
      </c>
      <c r="I9" s="18">
        <v>0.99</v>
      </c>
      <c r="J9" s="22">
        <v>0.99</v>
      </c>
      <c r="K9" s="25">
        <v>0.99</v>
      </c>
      <c r="L9" s="6">
        <v>1</v>
      </c>
      <c r="M9" s="10">
        <v>0.99</v>
      </c>
      <c r="N9" s="14">
        <v>0.99</v>
      </c>
      <c r="O9" s="18">
        <v>0.99</v>
      </c>
      <c r="P9" s="22">
        <v>0.99</v>
      </c>
      <c r="Q9" s="25">
        <v>0.99</v>
      </c>
      <c r="R9" s="6">
        <v>1</v>
      </c>
      <c r="S9" s="10">
        <v>0.99</v>
      </c>
      <c r="T9" s="14">
        <v>0.99</v>
      </c>
      <c r="U9" s="18">
        <v>0.99</v>
      </c>
      <c r="V9" s="22">
        <v>0.99</v>
      </c>
      <c r="W9" s="25">
        <v>0.99</v>
      </c>
      <c r="X9" s="6">
        <v>1</v>
      </c>
      <c r="Y9" s="10">
        <v>0.99</v>
      </c>
      <c r="Z9" s="14">
        <v>0.99</v>
      </c>
      <c r="AA9" s="18">
        <v>0.99</v>
      </c>
      <c r="AB9" s="22">
        <v>0.99</v>
      </c>
      <c r="AC9" s="25">
        <v>0.99</v>
      </c>
      <c r="AD9" s="6">
        <v>1</v>
      </c>
      <c r="AE9" s="10">
        <v>0.99</v>
      </c>
      <c r="AF9" s="14">
        <v>0.99</v>
      </c>
      <c r="AG9" s="18">
        <v>0.99</v>
      </c>
      <c r="AH9" s="22">
        <v>0.99</v>
      </c>
      <c r="AI9" s="25">
        <v>0.99</v>
      </c>
      <c r="AJ9" s="6">
        <v>1</v>
      </c>
      <c r="AK9" s="10">
        <v>0.99</v>
      </c>
      <c r="AL9" s="14">
        <v>0.99</v>
      </c>
      <c r="AM9" s="18">
        <v>0.99</v>
      </c>
      <c r="AN9" s="22">
        <v>0.99</v>
      </c>
      <c r="AO9" s="25">
        <v>0.99</v>
      </c>
    </row>
    <row r="10" spans="4:41" ht="15.75" thickBot="1" x14ac:dyDescent="0.3">
      <c r="D10" s="154"/>
      <c r="E10" s="3">
        <v>1</v>
      </c>
      <c r="F10" s="7">
        <v>0.96</v>
      </c>
      <c r="G10" s="11">
        <v>0.8</v>
      </c>
      <c r="H10" s="15">
        <v>0.84</v>
      </c>
      <c r="I10" s="19">
        <v>0.87</v>
      </c>
      <c r="J10" s="23">
        <v>0.83</v>
      </c>
      <c r="K10" s="26">
        <v>0.9</v>
      </c>
      <c r="L10" s="7">
        <v>0.96</v>
      </c>
      <c r="M10" s="11">
        <v>0.8</v>
      </c>
      <c r="N10" s="15">
        <v>0.86</v>
      </c>
      <c r="O10" s="19">
        <v>0.87</v>
      </c>
      <c r="P10" s="23">
        <v>0.83</v>
      </c>
      <c r="Q10" s="26">
        <v>0.9</v>
      </c>
      <c r="R10" s="7">
        <v>0.96</v>
      </c>
      <c r="S10" s="11">
        <v>0.8</v>
      </c>
      <c r="T10" s="15">
        <v>0.84</v>
      </c>
      <c r="U10" s="19">
        <v>0.86</v>
      </c>
      <c r="V10" s="23">
        <v>0.83</v>
      </c>
      <c r="W10" s="26">
        <v>0.9</v>
      </c>
      <c r="X10" s="7">
        <v>0.96</v>
      </c>
      <c r="Y10" s="11">
        <v>0.8</v>
      </c>
      <c r="Z10" s="15">
        <v>0.88</v>
      </c>
      <c r="AA10" s="19">
        <v>0.86</v>
      </c>
      <c r="AB10" s="23">
        <v>0.83</v>
      </c>
      <c r="AC10" s="26">
        <v>0.9</v>
      </c>
      <c r="AD10" s="7">
        <v>0.96</v>
      </c>
      <c r="AE10" s="11">
        <v>0.8</v>
      </c>
      <c r="AF10" s="15">
        <v>0.86</v>
      </c>
      <c r="AG10" s="19">
        <v>0.87</v>
      </c>
      <c r="AH10" s="23">
        <v>0.8</v>
      </c>
      <c r="AI10" s="26">
        <v>0.9</v>
      </c>
      <c r="AJ10" s="7">
        <v>0.97</v>
      </c>
      <c r="AK10" s="11">
        <v>0.8</v>
      </c>
      <c r="AL10" s="15">
        <v>0.87</v>
      </c>
      <c r="AM10" s="19">
        <v>0.87</v>
      </c>
      <c r="AN10" s="23">
        <v>0.83</v>
      </c>
      <c r="AO10" s="26">
        <v>0.9</v>
      </c>
    </row>
    <row r="11" spans="4:41" ht="15" customHeight="1" x14ac:dyDescent="0.25">
      <c r="D11" s="155" t="s">
        <v>1</v>
      </c>
      <c r="E11" s="4">
        <v>-1</v>
      </c>
      <c r="F11" s="6">
        <v>0.94</v>
      </c>
      <c r="G11" s="10">
        <v>0.94</v>
      </c>
      <c r="H11" s="14">
        <v>0.95</v>
      </c>
      <c r="I11" s="18">
        <v>0.91</v>
      </c>
      <c r="J11" s="22">
        <v>0.89</v>
      </c>
      <c r="K11" s="25">
        <v>0.98</v>
      </c>
      <c r="L11" s="6">
        <v>0.96</v>
      </c>
      <c r="M11" s="10">
        <v>0.95</v>
      </c>
      <c r="N11" s="14">
        <v>0.95</v>
      </c>
      <c r="O11" s="18">
        <v>0.9</v>
      </c>
      <c r="P11" s="22">
        <v>0.98</v>
      </c>
      <c r="Q11" s="25">
        <v>0.98</v>
      </c>
      <c r="R11" s="6">
        <v>0.95</v>
      </c>
      <c r="S11" s="10">
        <v>0.93</v>
      </c>
      <c r="T11" s="14">
        <v>0.95</v>
      </c>
      <c r="U11" s="18">
        <v>0.93</v>
      </c>
      <c r="V11" s="22">
        <v>0.91</v>
      </c>
      <c r="W11" s="25">
        <v>0.96</v>
      </c>
      <c r="X11" s="6">
        <v>0.96</v>
      </c>
      <c r="Y11" s="10">
        <v>0.92</v>
      </c>
      <c r="Z11" s="14">
        <v>0.96</v>
      </c>
      <c r="AA11" s="18">
        <v>0.9</v>
      </c>
      <c r="AB11" s="22">
        <v>0.92</v>
      </c>
      <c r="AC11" s="25">
        <v>0.98</v>
      </c>
      <c r="AD11" s="6">
        <v>0.94</v>
      </c>
      <c r="AE11" s="10">
        <v>0.92</v>
      </c>
      <c r="AF11" s="14">
        <v>0.95</v>
      </c>
      <c r="AG11" s="18">
        <v>0.9</v>
      </c>
      <c r="AH11" s="22">
        <v>0.9</v>
      </c>
      <c r="AI11" s="25">
        <v>0.98</v>
      </c>
      <c r="AJ11" s="6">
        <v>1</v>
      </c>
      <c r="AK11" s="10">
        <v>0.95</v>
      </c>
      <c r="AL11" s="14">
        <v>0.98</v>
      </c>
      <c r="AM11" s="18">
        <v>0.91</v>
      </c>
      <c r="AN11" s="22">
        <v>0.95</v>
      </c>
      <c r="AO11" s="25">
        <v>1</v>
      </c>
    </row>
    <row r="12" spans="4:41" ht="15.75" thickBot="1" x14ac:dyDescent="0.3">
      <c r="D12" s="154"/>
      <c r="E12" s="3">
        <v>1</v>
      </c>
      <c r="F12" s="7">
        <v>0.92</v>
      </c>
      <c r="G12" s="11">
        <v>0.92</v>
      </c>
      <c r="H12" s="15">
        <v>0.94</v>
      </c>
      <c r="I12" s="19">
        <v>0.87</v>
      </c>
      <c r="J12" s="23">
        <v>0.84</v>
      </c>
      <c r="K12" s="26">
        <v>0.97</v>
      </c>
      <c r="L12" s="7">
        <v>0.96</v>
      </c>
      <c r="M12" s="11">
        <v>0.94</v>
      </c>
      <c r="N12" s="15">
        <v>0.94</v>
      </c>
      <c r="O12" s="19">
        <v>0.88</v>
      </c>
      <c r="P12" s="23">
        <v>0.97</v>
      </c>
      <c r="Q12" s="26">
        <v>0.97</v>
      </c>
      <c r="R12" s="7">
        <v>0.94</v>
      </c>
      <c r="S12" s="11">
        <v>0.91</v>
      </c>
      <c r="T12" s="15">
        <v>0.94</v>
      </c>
      <c r="U12" s="19">
        <v>0.91</v>
      </c>
      <c r="V12" s="23">
        <v>0.89</v>
      </c>
      <c r="W12" s="26">
        <v>0.94</v>
      </c>
      <c r="X12" s="7">
        <v>0.95</v>
      </c>
      <c r="Y12" s="11">
        <v>0.9</v>
      </c>
      <c r="Z12" s="15">
        <v>0.95</v>
      </c>
      <c r="AA12" s="19">
        <v>0.88</v>
      </c>
      <c r="AB12" s="23">
        <v>0.9</v>
      </c>
      <c r="AC12" s="26">
        <v>0.98</v>
      </c>
      <c r="AD12" s="7">
        <v>0.92</v>
      </c>
      <c r="AE12" s="11">
        <v>0.9</v>
      </c>
      <c r="AF12" s="15">
        <v>0.94</v>
      </c>
      <c r="AG12" s="19">
        <v>0.87</v>
      </c>
      <c r="AH12" s="23">
        <v>0.87</v>
      </c>
      <c r="AI12" s="26">
        <v>0.97</v>
      </c>
      <c r="AJ12" s="7">
        <v>1</v>
      </c>
      <c r="AK12" s="11">
        <v>0.95</v>
      </c>
      <c r="AL12" s="15">
        <v>0.97</v>
      </c>
      <c r="AM12" s="19">
        <v>0.89</v>
      </c>
      <c r="AN12" s="23">
        <v>0.95</v>
      </c>
      <c r="AO12" s="26">
        <v>1</v>
      </c>
    </row>
    <row r="13" spans="4:41" ht="15" customHeight="1" x14ac:dyDescent="0.25">
      <c r="D13" s="155" t="s">
        <v>2</v>
      </c>
      <c r="E13" s="4">
        <v>-1</v>
      </c>
      <c r="F13" s="6">
        <v>0.92</v>
      </c>
      <c r="G13" s="10">
        <v>0.94</v>
      </c>
      <c r="H13" s="14">
        <v>0.93</v>
      </c>
      <c r="I13" s="18">
        <v>0.92</v>
      </c>
      <c r="J13" s="22">
        <v>0.91</v>
      </c>
      <c r="K13" s="25">
        <v>0.91</v>
      </c>
      <c r="L13" s="6">
        <v>0.95</v>
      </c>
      <c r="M13" s="10">
        <v>0.94</v>
      </c>
      <c r="N13" s="14">
        <v>0.95</v>
      </c>
      <c r="O13" s="18">
        <v>0.95</v>
      </c>
      <c r="P13" s="22">
        <v>0.95</v>
      </c>
      <c r="Q13" s="25">
        <v>0.94</v>
      </c>
      <c r="R13" s="6">
        <v>0.95</v>
      </c>
      <c r="S13" s="10">
        <v>0.91</v>
      </c>
      <c r="T13" s="14">
        <v>0.95</v>
      </c>
      <c r="U13" s="18">
        <v>0.92</v>
      </c>
      <c r="V13" s="22">
        <v>0.92</v>
      </c>
      <c r="W13" s="25">
        <v>0.92</v>
      </c>
      <c r="X13" s="6">
        <v>0.94</v>
      </c>
      <c r="Y13" s="10">
        <v>0.92</v>
      </c>
      <c r="Z13" s="14">
        <v>0.98</v>
      </c>
      <c r="AA13" s="18">
        <v>0.95</v>
      </c>
      <c r="AB13" s="22">
        <v>0.95</v>
      </c>
      <c r="AC13" s="25">
        <v>0.94</v>
      </c>
      <c r="AD13" s="6">
        <v>0.96</v>
      </c>
      <c r="AE13" s="10">
        <v>0.95</v>
      </c>
      <c r="AF13" s="14">
        <v>0.94</v>
      </c>
      <c r="AG13" s="18">
        <v>0.94</v>
      </c>
      <c r="AH13" s="22">
        <v>0.94</v>
      </c>
      <c r="AI13" s="25">
        <v>0.94</v>
      </c>
      <c r="AJ13" s="6">
        <v>0.94</v>
      </c>
      <c r="AK13" s="10">
        <v>0.94</v>
      </c>
      <c r="AL13" s="14">
        <v>0.9</v>
      </c>
      <c r="AM13" s="18">
        <v>0.94</v>
      </c>
      <c r="AN13" s="22">
        <v>0.92</v>
      </c>
      <c r="AO13" s="25">
        <v>0.94</v>
      </c>
    </row>
    <row r="14" spans="4:41" ht="15.75" thickBot="1" x14ac:dyDescent="0.3">
      <c r="D14" s="154"/>
      <c r="E14" s="3">
        <v>1</v>
      </c>
      <c r="F14" s="7">
        <v>0.9</v>
      </c>
      <c r="G14" s="11">
        <v>0.92</v>
      </c>
      <c r="H14" s="15">
        <v>0.91</v>
      </c>
      <c r="I14" s="19">
        <v>0.9</v>
      </c>
      <c r="J14" s="23">
        <v>0.88</v>
      </c>
      <c r="K14" s="26">
        <v>0.88</v>
      </c>
      <c r="L14" s="7">
        <v>0.92</v>
      </c>
      <c r="M14" s="11">
        <v>0.9</v>
      </c>
      <c r="N14" s="15">
        <v>0.92</v>
      </c>
      <c r="O14" s="19">
        <v>0.92</v>
      </c>
      <c r="P14" s="23">
        <v>0.92</v>
      </c>
      <c r="Q14" s="26">
        <v>0.9</v>
      </c>
      <c r="R14" s="7">
        <v>0.94</v>
      </c>
      <c r="S14" s="11">
        <v>0.87</v>
      </c>
      <c r="T14" s="15">
        <v>0.94</v>
      </c>
      <c r="U14" s="19">
        <v>0.89</v>
      </c>
      <c r="V14" s="23">
        <v>0.89</v>
      </c>
      <c r="W14" s="26">
        <v>0.89</v>
      </c>
      <c r="X14" s="7">
        <v>0.92</v>
      </c>
      <c r="Y14" s="11">
        <v>0.9</v>
      </c>
      <c r="Z14" s="15">
        <v>0.98</v>
      </c>
      <c r="AA14" s="19">
        <v>0.94</v>
      </c>
      <c r="AB14" s="23">
        <v>0.94</v>
      </c>
      <c r="AC14" s="26">
        <v>0.92</v>
      </c>
      <c r="AD14" s="7">
        <v>0.94</v>
      </c>
      <c r="AE14" s="11">
        <v>0.93</v>
      </c>
      <c r="AF14" s="15">
        <v>0.91</v>
      </c>
      <c r="AG14" s="19">
        <v>0.91</v>
      </c>
      <c r="AH14" s="23">
        <v>0.91</v>
      </c>
      <c r="AI14" s="26">
        <v>0.91</v>
      </c>
      <c r="AJ14" s="7">
        <v>0.93</v>
      </c>
      <c r="AK14" s="11">
        <v>0.93</v>
      </c>
      <c r="AL14" s="15">
        <v>0.88</v>
      </c>
      <c r="AM14" s="19">
        <v>0.93</v>
      </c>
      <c r="AN14" s="23">
        <v>0.9</v>
      </c>
      <c r="AO14" s="26">
        <v>0.93</v>
      </c>
    </row>
    <row r="15" spans="4:41" ht="15" customHeight="1" x14ac:dyDescent="0.25">
      <c r="D15" s="155" t="s">
        <v>3</v>
      </c>
      <c r="E15" s="4">
        <v>-1</v>
      </c>
      <c r="F15" s="6">
        <v>0.93</v>
      </c>
      <c r="G15" s="10">
        <v>0.84</v>
      </c>
      <c r="H15" s="14">
        <v>0.88</v>
      </c>
      <c r="I15" s="18">
        <v>0.79</v>
      </c>
      <c r="J15" s="22">
        <v>0.81</v>
      </c>
      <c r="K15" s="25">
        <v>0.94</v>
      </c>
      <c r="L15" s="6">
        <v>0.96</v>
      </c>
      <c r="M15" s="10">
        <v>0.84</v>
      </c>
      <c r="N15" s="14">
        <v>0.97</v>
      </c>
      <c r="O15" s="18">
        <v>0.8</v>
      </c>
      <c r="P15" s="22">
        <v>0.84</v>
      </c>
      <c r="Q15" s="25">
        <v>0.97</v>
      </c>
      <c r="R15" s="6">
        <v>0.94</v>
      </c>
      <c r="S15" s="10">
        <v>0.84</v>
      </c>
      <c r="T15" s="14">
        <v>0.93</v>
      </c>
      <c r="U15" s="18">
        <v>0.8</v>
      </c>
      <c r="V15" s="22">
        <v>0.83</v>
      </c>
      <c r="W15" s="25">
        <v>0.95</v>
      </c>
      <c r="X15" s="6">
        <v>0.91</v>
      </c>
      <c r="Y15" s="10">
        <v>0.84</v>
      </c>
      <c r="Z15" s="14">
        <v>0.88</v>
      </c>
      <c r="AA15" s="18">
        <v>0.79</v>
      </c>
      <c r="AB15" s="22">
        <v>0.86</v>
      </c>
      <c r="AC15" s="25">
        <v>0.97</v>
      </c>
      <c r="AD15" s="6">
        <v>0.97</v>
      </c>
      <c r="AE15" s="10">
        <v>0.84</v>
      </c>
      <c r="AF15" s="14">
        <v>0.99</v>
      </c>
      <c r="AG15" s="18">
        <v>0.77</v>
      </c>
      <c r="AH15" s="22">
        <v>0.82</v>
      </c>
      <c r="AI15" s="25">
        <v>0.99</v>
      </c>
      <c r="AJ15" s="6">
        <v>0.9</v>
      </c>
      <c r="AK15" s="10">
        <v>0.83</v>
      </c>
      <c r="AL15" s="14">
        <v>0.92</v>
      </c>
      <c r="AM15" s="18">
        <v>0.84</v>
      </c>
      <c r="AN15" s="22">
        <v>0.8</v>
      </c>
      <c r="AO15" s="25">
        <v>0.92</v>
      </c>
    </row>
    <row r="16" spans="4:41" ht="15.75" thickBot="1" x14ac:dyDescent="0.3">
      <c r="D16" s="154"/>
      <c r="E16" s="3">
        <v>1</v>
      </c>
      <c r="F16" s="7">
        <v>0.89</v>
      </c>
      <c r="G16" s="11">
        <v>0.72</v>
      </c>
      <c r="H16" s="15">
        <v>0.83</v>
      </c>
      <c r="I16" s="19">
        <v>0.63</v>
      </c>
      <c r="J16" s="23">
        <v>0.66</v>
      </c>
      <c r="K16" s="26">
        <v>0.9</v>
      </c>
      <c r="L16" s="7">
        <v>0.94</v>
      </c>
      <c r="M16" s="11">
        <v>0.76</v>
      </c>
      <c r="N16" s="15">
        <v>0.96</v>
      </c>
      <c r="O16" s="19">
        <v>0.69</v>
      </c>
      <c r="P16" s="23">
        <v>0.76</v>
      </c>
      <c r="Q16" s="26">
        <v>0.96</v>
      </c>
      <c r="R16" s="7">
        <v>0.91</v>
      </c>
      <c r="S16" s="11">
        <v>0.73</v>
      </c>
      <c r="T16" s="15">
        <v>0.9</v>
      </c>
      <c r="U16" s="19">
        <v>0.66</v>
      </c>
      <c r="V16" s="23">
        <v>0.7</v>
      </c>
      <c r="W16" s="26">
        <v>0.92</v>
      </c>
      <c r="X16" s="7">
        <v>0.86</v>
      </c>
      <c r="Y16" s="11">
        <v>0.74</v>
      </c>
      <c r="Z16" s="15">
        <v>0.85</v>
      </c>
      <c r="AA16" s="19">
        <v>0.67</v>
      </c>
      <c r="AB16" s="23">
        <v>0.78</v>
      </c>
      <c r="AC16" s="26">
        <v>0.95</v>
      </c>
      <c r="AD16" s="7">
        <v>0.95</v>
      </c>
      <c r="AE16" s="11">
        <v>0.76</v>
      </c>
      <c r="AF16" s="15">
        <v>0.98</v>
      </c>
      <c r="AG16" s="19">
        <v>0.66</v>
      </c>
      <c r="AH16" s="23">
        <v>0.73</v>
      </c>
      <c r="AI16" s="26">
        <v>0.98</v>
      </c>
      <c r="AJ16" s="7">
        <v>0.83</v>
      </c>
      <c r="AK16" s="11">
        <v>0.69</v>
      </c>
      <c r="AL16" s="15">
        <v>0.88</v>
      </c>
      <c r="AM16" s="19">
        <v>0.71</v>
      </c>
      <c r="AN16" s="23">
        <v>0.64</v>
      </c>
      <c r="AO16" s="26">
        <v>0.86</v>
      </c>
    </row>
    <row r="17" spans="4:41" ht="15" customHeight="1" x14ac:dyDescent="0.25">
      <c r="D17" s="155" t="s">
        <v>4</v>
      </c>
      <c r="E17" s="4">
        <v>-1</v>
      </c>
      <c r="F17" s="6">
        <v>1</v>
      </c>
      <c r="G17" s="10">
        <v>1</v>
      </c>
      <c r="H17" s="14">
        <v>1</v>
      </c>
      <c r="I17" s="18">
        <v>1</v>
      </c>
      <c r="J17" s="22">
        <v>1</v>
      </c>
      <c r="K17" s="25">
        <v>1</v>
      </c>
      <c r="L17" s="6">
        <v>1</v>
      </c>
      <c r="M17" s="10">
        <v>1</v>
      </c>
      <c r="N17" s="14">
        <v>1</v>
      </c>
      <c r="O17" s="18">
        <v>1</v>
      </c>
      <c r="P17" s="22">
        <v>1</v>
      </c>
      <c r="Q17" s="25">
        <v>1</v>
      </c>
      <c r="R17" s="6">
        <v>1</v>
      </c>
      <c r="S17" s="10">
        <v>1</v>
      </c>
      <c r="T17" s="14">
        <v>1</v>
      </c>
      <c r="U17" s="18">
        <v>1</v>
      </c>
      <c r="V17" s="22">
        <v>1</v>
      </c>
      <c r="W17" s="25">
        <v>1</v>
      </c>
      <c r="X17" s="6">
        <v>1</v>
      </c>
      <c r="Y17" s="10">
        <v>1</v>
      </c>
      <c r="Z17" s="14">
        <v>1</v>
      </c>
      <c r="AA17" s="18">
        <v>1</v>
      </c>
      <c r="AB17" s="22">
        <v>1</v>
      </c>
      <c r="AC17" s="25">
        <v>1</v>
      </c>
      <c r="AD17" s="6">
        <v>1</v>
      </c>
      <c r="AE17" s="10">
        <v>1</v>
      </c>
      <c r="AF17" s="14">
        <v>1</v>
      </c>
      <c r="AG17" s="18">
        <v>1</v>
      </c>
      <c r="AH17" s="22">
        <v>1</v>
      </c>
      <c r="AI17" s="25">
        <v>1</v>
      </c>
      <c r="AJ17" s="6">
        <v>1</v>
      </c>
      <c r="AK17" s="10">
        <v>1</v>
      </c>
      <c r="AL17" s="14">
        <v>1</v>
      </c>
      <c r="AM17" s="18">
        <v>1</v>
      </c>
      <c r="AN17" s="22">
        <v>1</v>
      </c>
      <c r="AO17" s="25">
        <v>1</v>
      </c>
    </row>
    <row r="18" spans="4:41" ht="15.75" thickBot="1" x14ac:dyDescent="0.3">
      <c r="D18" s="154"/>
      <c r="E18" s="3">
        <v>1</v>
      </c>
      <c r="F18" s="7">
        <v>1</v>
      </c>
      <c r="G18" s="11">
        <v>1</v>
      </c>
      <c r="H18" s="15">
        <v>1</v>
      </c>
      <c r="I18" s="19">
        <v>1</v>
      </c>
      <c r="J18" s="23">
        <v>1</v>
      </c>
      <c r="K18" s="26">
        <v>1</v>
      </c>
      <c r="L18" s="7">
        <v>1</v>
      </c>
      <c r="M18" s="11">
        <v>1</v>
      </c>
      <c r="N18" s="15">
        <v>1</v>
      </c>
      <c r="O18" s="19">
        <v>1</v>
      </c>
      <c r="P18" s="23">
        <v>1</v>
      </c>
      <c r="Q18" s="26">
        <v>1</v>
      </c>
      <c r="R18" s="7">
        <v>1</v>
      </c>
      <c r="S18" s="11">
        <v>1</v>
      </c>
      <c r="T18" s="15">
        <v>1</v>
      </c>
      <c r="U18" s="19">
        <v>1</v>
      </c>
      <c r="V18" s="23">
        <v>1</v>
      </c>
      <c r="W18" s="26">
        <v>1</v>
      </c>
      <c r="X18" s="7">
        <v>1</v>
      </c>
      <c r="Y18" s="11">
        <v>1</v>
      </c>
      <c r="Z18" s="15">
        <v>1</v>
      </c>
      <c r="AA18" s="19">
        <v>1</v>
      </c>
      <c r="AB18" s="23">
        <v>1</v>
      </c>
      <c r="AC18" s="26">
        <v>1</v>
      </c>
      <c r="AD18" s="7">
        <v>1</v>
      </c>
      <c r="AE18" s="11">
        <v>1</v>
      </c>
      <c r="AF18" s="15">
        <v>1</v>
      </c>
      <c r="AG18" s="19">
        <v>1</v>
      </c>
      <c r="AH18" s="23">
        <v>1</v>
      </c>
      <c r="AI18" s="26">
        <v>1</v>
      </c>
      <c r="AJ18" s="7">
        <v>1</v>
      </c>
      <c r="AK18" s="11">
        <v>1</v>
      </c>
      <c r="AL18" s="15">
        <v>1</v>
      </c>
      <c r="AM18" s="19">
        <v>1</v>
      </c>
      <c r="AN18" s="23">
        <v>1</v>
      </c>
      <c r="AO18" s="26">
        <v>1</v>
      </c>
    </row>
    <row r="19" spans="4:41" ht="15" customHeight="1" x14ac:dyDescent="0.25">
      <c r="D19" s="155" t="s">
        <v>5</v>
      </c>
      <c r="E19" s="4">
        <v>-1</v>
      </c>
      <c r="F19" s="6">
        <v>0.99</v>
      </c>
      <c r="G19" s="10">
        <v>0.96</v>
      </c>
      <c r="H19" s="14">
        <v>0.97</v>
      </c>
      <c r="I19" s="18">
        <v>0.98</v>
      </c>
      <c r="J19" s="22">
        <v>0.97</v>
      </c>
      <c r="K19" s="25">
        <v>0.99</v>
      </c>
      <c r="L19" s="6">
        <v>0.99</v>
      </c>
      <c r="M19" s="10">
        <v>0.97</v>
      </c>
      <c r="N19" s="14">
        <v>0.97</v>
      </c>
      <c r="O19" s="18">
        <v>0.98</v>
      </c>
      <c r="P19" s="22">
        <v>0.97</v>
      </c>
      <c r="Q19" s="25">
        <v>0.99</v>
      </c>
      <c r="R19" s="6">
        <v>0.99</v>
      </c>
      <c r="S19" s="10">
        <v>0.96</v>
      </c>
      <c r="T19" s="14">
        <v>0.97</v>
      </c>
      <c r="U19" s="18">
        <v>0.98</v>
      </c>
      <c r="V19" s="22">
        <v>0.97</v>
      </c>
      <c r="W19" s="25">
        <v>0.98</v>
      </c>
      <c r="X19" s="6">
        <v>0.99</v>
      </c>
      <c r="Y19" s="10">
        <v>0.97</v>
      </c>
      <c r="Z19" s="14">
        <v>0.97</v>
      </c>
      <c r="AA19" s="18">
        <v>0.98</v>
      </c>
      <c r="AB19" s="22">
        <v>0.97</v>
      </c>
      <c r="AC19" s="25">
        <v>0.99</v>
      </c>
      <c r="AD19" s="6">
        <v>0.99</v>
      </c>
      <c r="AE19" s="10">
        <v>0.96</v>
      </c>
      <c r="AF19" s="14">
        <v>0.96</v>
      </c>
      <c r="AG19" s="18">
        <v>0.98</v>
      </c>
      <c r="AH19" s="22">
        <v>0.97</v>
      </c>
      <c r="AI19" s="25">
        <v>0.99</v>
      </c>
      <c r="AJ19" s="6">
        <v>0.99</v>
      </c>
      <c r="AK19" s="10">
        <v>0.96</v>
      </c>
      <c r="AL19" s="14">
        <v>0.96</v>
      </c>
      <c r="AM19" s="18">
        <v>0.98</v>
      </c>
      <c r="AN19" s="22">
        <v>0.97</v>
      </c>
      <c r="AO19" s="25">
        <v>0.99</v>
      </c>
    </row>
    <row r="20" spans="4:41" ht="15.75" thickBot="1" x14ac:dyDescent="0.3">
      <c r="D20" s="154"/>
      <c r="E20" s="3">
        <v>1</v>
      </c>
      <c r="F20" s="7">
        <v>0.95</v>
      </c>
      <c r="G20" s="11">
        <v>0.79</v>
      </c>
      <c r="H20" s="15">
        <v>0.85</v>
      </c>
      <c r="I20" s="19">
        <v>0.89</v>
      </c>
      <c r="J20" s="23">
        <v>0.85</v>
      </c>
      <c r="K20" s="26">
        <v>0.93</v>
      </c>
      <c r="L20" s="7">
        <v>0.96</v>
      </c>
      <c r="M20" s="11">
        <v>0.83</v>
      </c>
      <c r="N20" s="15">
        <v>0.85</v>
      </c>
      <c r="O20" s="19">
        <v>0.9</v>
      </c>
      <c r="P20" s="23">
        <v>0.85</v>
      </c>
      <c r="Q20" s="26">
        <v>0.94</v>
      </c>
      <c r="R20" s="7">
        <v>0.95</v>
      </c>
      <c r="S20" s="11">
        <v>0.83</v>
      </c>
      <c r="T20" s="15">
        <v>0.87</v>
      </c>
      <c r="U20" s="19">
        <v>0.89</v>
      </c>
      <c r="V20" s="23">
        <v>0.84</v>
      </c>
      <c r="W20" s="26">
        <v>0.92</v>
      </c>
      <c r="X20" s="7">
        <v>0.95</v>
      </c>
      <c r="Y20" s="11">
        <v>0.85</v>
      </c>
      <c r="Z20" s="15">
        <v>0.86</v>
      </c>
      <c r="AA20" s="19">
        <v>0.89</v>
      </c>
      <c r="AB20" s="23">
        <v>0.85</v>
      </c>
      <c r="AC20" s="26">
        <v>0.93</v>
      </c>
      <c r="AD20" s="7">
        <v>0.96</v>
      </c>
      <c r="AE20" s="11">
        <v>0.83</v>
      </c>
      <c r="AF20" s="15">
        <v>0.84</v>
      </c>
      <c r="AG20" s="19">
        <v>0.89</v>
      </c>
      <c r="AH20" s="23">
        <v>0.85</v>
      </c>
      <c r="AI20" s="26">
        <v>0.94</v>
      </c>
      <c r="AJ20" s="7">
        <v>0.96</v>
      </c>
      <c r="AK20" s="11">
        <v>0.82</v>
      </c>
      <c r="AL20" s="15">
        <v>0.83</v>
      </c>
      <c r="AM20" s="19">
        <v>0.89</v>
      </c>
      <c r="AN20" s="23">
        <v>0.84</v>
      </c>
      <c r="AO20" s="26">
        <v>0.93</v>
      </c>
    </row>
    <row r="21" spans="4:41" ht="15" customHeight="1" x14ac:dyDescent="0.25">
      <c r="D21" s="155" t="s">
        <v>6</v>
      </c>
      <c r="E21" s="2">
        <v>-1</v>
      </c>
      <c r="F21" s="8">
        <v>0.96</v>
      </c>
      <c r="G21" s="12">
        <v>0.95</v>
      </c>
      <c r="H21" s="16">
        <v>0.94</v>
      </c>
      <c r="I21" s="20">
        <v>0.95</v>
      </c>
      <c r="J21" s="24">
        <v>0.95</v>
      </c>
      <c r="K21" s="27">
        <v>0.96</v>
      </c>
      <c r="L21" s="8">
        <v>0.95</v>
      </c>
      <c r="M21" s="12">
        <v>0.94</v>
      </c>
      <c r="N21" s="16">
        <v>0.94</v>
      </c>
      <c r="O21" s="20">
        <v>0.94</v>
      </c>
      <c r="P21" s="24">
        <v>0.94</v>
      </c>
      <c r="Q21" s="27">
        <v>0.95</v>
      </c>
      <c r="R21" s="8">
        <v>0.95</v>
      </c>
      <c r="S21" s="12">
        <v>0.93</v>
      </c>
      <c r="T21" s="16">
        <v>0.94</v>
      </c>
      <c r="U21" s="20">
        <v>0.94</v>
      </c>
      <c r="V21" s="24">
        <v>0.94</v>
      </c>
      <c r="W21" s="27">
        <v>0.95</v>
      </c>
      <c r="X21" s="8">
        <v>0.95</v>
      </c>
      <c r="Y21" s="12">
        <v>0.93</v>
      </c>
      <c r="Z21" s="16">
        <v>0.94</v>
      </c>
      <c r="AA21" s="20">
        <v>0.94</v>
      </c>
      <c r="AB21" s="24">
        <v>0.94</v>
      </c>
      <c r="AC21" s="27">
        <v>0.94</v>
      </c>
      <c r="AD21" s="8">
        <v>0.95</v>
      </c>
      <c r="AE21" s="12">
        <v>0.94</v>
      </c>
      <c r="AF21" s="16">
        <v>0.95</v>
      </c>
      <c r="AG21" s="20">
        <v>0.94</v>
      </c>
      <c r="AH21" s="24">
        <v>0.94</v>
      </c>
      <c r="AI21" s="27">
        <v>0.94</v>
      </c>
      <c r="AJ21" s="8">
        <v>0.96</v>
      </c>
      <c r="AK21" s="12">
        <v>0.94</v>
      </c>
      <c r="AL21" s="16">
        <v>0.95</v>
      </c>
      <c r="AM21" s="20">
        <v>0.94</v>
      </c>
      <c r="AN21" s="24">
        <v>0.95</v>
      </c>
      <c r="AO21" s="27">
        <v>0.95</v>
      </c>
    </row>
    <row r="22" spans="4:41" ht="15.75" thickBot="1" x14ac:dyDescent="0.3">
      <c r="D22" s="154"/>
      <c r="E22" s="3">
        <v>1</v>
      </c>
      <c r="F22" s="7">
        <v>0.93</v>
      </c>
      <c r="G22" s="11">
        <v>0.89</v>
      </c>
      <c r="H22" s="15">
        <v>0.89</v>
      </c>
      <c r="I22" s="19">
        <v>0.9</v>
      </c>
      <c r="J22" s="23">
        <v>0.9</v>
      </c>
      <c r="K22" s="26">
        <v>0.91</v>
      </c>
      <c r="L22" s="7">
        <v>0.91</v>
      </c>
      <c r="M22" s="11">
        <v>0.88</v>
      </c>
      <c r="N22" s="15">
        <v>0.89</v>
      </c>
      <c r="O22" s="19">
        <v>0.89</v>
      </c>
      <c r="P22" s="23">
        <v>0.89</v>
      </c>
      <c r="Q22" s="26">
        <v>0.9</v>
      </c>
      <c r="R22" s="7">
        <v>0.89</v>
      </c>
      <c r="S22" s="11">
        <v>0.87</v>
      </c>
      <c r="T22" s="15">
        <v>0.89</v>
      </c>
      <c r="U22" s="19">
        <v>0.88</v>
      </c>
      <c r="V22" s="23">
        <v>0.88</v>
      </c>
      <c r="W22" s="26">
        <v>0.9</v>
      </c>
      <c r="X22" s="7">
        <v>0.91</v>
      </c>
      <c r="Y22" s="11">
        <v>0.86</v>
      </c>
      <c r="Z22" s="15">
        <v>0.89</v>
      </c>
      <c r="AA22" s="19">
        <v>0.88</v>
      </c>
      <c r="AB22" s="23">
        <v>0.87</v>
      </c>
      <c r="AC22" s="26">
        <v>0.88</v>
      </c>
      <c r="AD22" s="7">
        <v>0.9</v>
      </c>
      <c r="AE22" s="11">
        <v>0.88</v>
      </c>
      <c r="AF22" s="15">
        <v>0.9</v>
      </c>
      <c r="AG22" s="19">
        <v>0.88</v>
      </c>
      <c r="AH22" s="23">
        <v>0.88</v>
      </c>
      <c r="AI22" s="26">
        <v>0.88</v>
      </c>
      <c r="AJ22" s="7">
        <v>0.92</v>
      </c>
      <c r="AK22" s="11">
        <v>0.88</v>
      </c>
      <c r="AL22" s="15">
        <v>0.91</v>
      </c>
      <c r="AM22" s="19">
        <v>0.89</v>
      </c>
      <c r="AN22" s="23">
        <v>0.89</v>
      </c>
      <c r="AO22" s="26">
        <v>0.9</v>
      </c>
    </row>
    <row r="23" spans="4:41" x14ac:dyDescent="0.25">
      <c r="F23" s="119" t="s">
        <v>85</v>
      </c>
      <c r="L23" s="119" t="s">
        <v>90</v>
      </c>
      <c r="R23" s="119" t="s">
        <v>96</v>
      </c>
      <c r="X23" s="119" t="s">
        <v>66</v>
      </c>
      <c r="AD23" s="119" t="s">
        <v>72</v>
      </c>
      <c r="AJ23" s="119" t="s">
        <v>78</v>
      </c>
    </row>
    <row r="24" spans="4:41" x14ac:dyDescent="0.25">
      <c r="F24" s="119" t="s">
        <v>67</v>
      </c>
      <c r="L24" s="119" t="s">
        <v>91</v>
      </c>
      <c r="R24" s="119" t="s">
        <v>79</v>
      </c>
      <c r="X24" s="119" t="s">
        <v>67</v>
      </c>
      <c r="AD24" s="119" t="s">
        <v>67</v>
      </c>
      <c r="AJ24" s="119" t="s">
        <v>79</v>
      </c>
    </row>
    <row r="25" spans="4:41" x14ac:dyDescent="0.25">
      <c r="F25" s="119" t="s">
        <v>68</v>
      </c>
      <c r="L25" s="119" t="s">
        <v>92</v>
      </c>
      <c r="R25" s="119" t="s">
        <v>97</v>
      </c>
      <c r="X25" s="119" t="s">
        <v>68</v>
      </c>
      <c r="AD25" s="119" t="s">
        <v>73</v>
      </c>
      <c r="AJ25" s="119" t="s">
        <v>80</v>
      </c>
    </row>
    <row r="26" spans="4:41" x14ac:dyDescent="0.25">
      <c r="F26" s="119" t="s">
        <v>86</v>
      </c>
      <c r="L26" s="119" t="s">
        <v>93</v>
      </c>
      <c r="R26" s="119" t="s">
        <v>98</v>
      </c>
      <c r="X26" s="119" t="s">
        <v>69</v>
      </c>
      <c r="AD26" s="119" t="s">
        <v>74</v>
      </c>
      <c r="AJ26" s="119" t="s">
        <v>81</v>
      </c>
    </row>
    <row r="27" spans="4:41" x14ac:dyDescent="0.25">
      <c r="F27" s="119" t="s">
        <v>87</v>
      </c>
      <c r="L27" s="119" t="s">
        <v>82</v>
      </c>
      <c r="R27" s="119" t="s">
        <v>99</v>
      </c>
      <c r="X27" s="119" t="s">
        <v>42</v>
      </c>
      <c r="AD27" s="119" t="s">
        <v>75</v>
      </c>
      <c r="AJ27" s="119" t="s">
        <v>82</v>
      </c>
    </row>
    <row r="28" spans="4:41" x14ac:dyDescent="0.25">
      <c r="F28" s="119" t="s">
        <v>88</v>
      </c>
      <c r="L28" s="119" t="s">
        <v>94</v>
      </c>
      <c r="R28" s="119" t="s">
        <v>100</v>
      </c>
      <c r="X28" s="119" t="s">
        <v>70</v>
      </c>
      <c r="AD28" s="119" t="s">
        <v>76</v>
      </c>
      <c r="AJ28" s="119" t="s">
        <v>83</v>
      </c>
    </row>
    <row r="29" spans="4:41" x14ac:dyDescent="0.25">
      <c r="F29" s="119" t="s">
        <v>89</v>
      </c>
      <c r="L29" s="119" t="s">
        <v>95</v>
      </c>
      <c r="R29" s="119" t="s">
        <v>101</v>
      </c>
      <c r="X29" s="119" t="s">
        <v>71</v>
      </c>
      <c r="AD29" s="119" t="s">
        <v>77</v>
      </c>
      <c r="AJ29" s="119" t="s">
        <v>84</v>
      </c>
    </row>
  </sheetData>
  <mergeCells count="14">
    <mergeCell ref="AJ7:AO7"/>
    <mergeCell ref="F7:K7"/>
    <mergeCell ref="L7:Q7"/>
    <mergeCell ref="R7:W7"/>
    <mergeCell ref="X7:AC7"/>
    <mergeCell ref="AD7:AI7"/>
    <mergeCell ref="D19:D20"/>
    <mergeCell ref="D21:D22"/>
    <mergeCell ref="D8:E8"/>
    <mergeCell ref="D9:D10"/>
    <mergeCell ref="D11:D12"/>
    <mergeCell ref="D13:D14"/>
    <mergeCell ref="D15:D16"/>
    <mergeCell ref="D17:D18"/>
  </mergeCells>
  <pageMargins left="0.7" right="0.7" top="0.75" bottom="0.75" header="0.3" footer="0.3"/>
  <pageSetup scale="76" fitToWidth="0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CD97-82AD-4072-8D68-3C155958114F}">
  <dimension ref="C5:AB39"/>
  <sheetViews>
    <sheetView topLeftCell="A16" workbookViewId="0">
      <selection activeCell="AB38" sqref="AB38"/>
    </sheetView>
  </sheetViews>
  <sheetFormatPr defaultRowHeight="15" x14ac:dyDescent="0.25"/>
  <cols>
    <col min="3" max="8" width="5" bestFit="1" customWidth="1"/>
    <col min="12" max="17" width="5" bestFit="1" customWidth="1"/>
    <col min="19" max="19" width="12" bestFit="1" customWidth="1"/>
    <col min="21" max="26" width="5" bestFit="1" customWidth="1"/>
  </cols>
  <sheetData>
    <row r="5" spans="3:28" ht="92.25" x14ac:dyDescent="0.25">
      <c r="C5" s="129" t="str">
        <f>Raw_3070!F8</f>
        <v>RandomForest</v>
      </c>
      <c r="D5" s="129" t="str">
        <f>Raw_3070!L8</f>
        <v>RandomForest</v>
      </c>
      <c r="E5" s="129" t="str">
        <f>Raw_3070!R8</f>
        <v>RandomForest</v>
      </c>
      <c r="F5" s="129" t="str">
        <f>Raw_3070!X8</f>
        <v>RandomForest</v>
      </c>
      <c r="G5" s="129" t="str">
        <f>Raw_3070!AD8</f>
        <v>RandomForest</v>
      </c>
      <c r="H5" s="129" t="str">
        <f>Raw_3070!AJ8</f>
        <v>RandomForest</v>
      </c>
      <c r="L5" s="127" t="str">
        <f>Raw_3070!G8</f>
        <v>LogisticRegression</v>
      </c>
      <c r="M5" s="127" t="str">
        <f>Raw_3070!M8</f>
        <v>LogisticRegression</v>
      </c>
      <c r="N5" s="127" t="str">
        <f>Raw_3070!S8</f>
        <v>LogisticRegression</v>
      </c>
      <c r="O5" s="127" t="str">
        <f>Raw_3070!Y8</f>
        <v>LogisticRegression</v>
      </c>
      <c r="P5" s="127" t="str">
        <f>Raw_3070!AE8</f>
        <v>LogisticRegression</v>
      </c>
      <c r="Q5" s="127" t="str">
        <f>Raw_3070!AK8</f>
        <v>LogisticRegression</v>
      </c>
      <c r="U5" s="125" t="str">
        <f>Raw_3070!H8</f>
        <v>3-NN</v>
      </c>
      <c r="V5" s="125" t="str">
        <f>Raw_3070!N8</f>
        <v>3-NN</v>
      </c>
      <c r="W5" s="125" t="str">
        <f>Raw_3070!T8</f>
        <v>3-NN</v>
      </c>
      <c r="X5" s="125" t="str">
        <f>Raw_3070!Z8</f>
        <v>3-NN</v>
      </c>
      <c r="Y5" s="125" t="str">
        <f>Raw_3070!AF8</f>
        <v>3-NN</v>
      </c>
      <c r="Z5" s="125" t="str">
        <f>Raw_3070!AL8</f>
        <v>3-NN</v>
      </c>
    </row>
    <row r="6" spans="3:28" x14ac:dyDescent="0.25">
      <c r="C6" s="130">
        <f>Raw_3070!F9</f>
        <v>1</v>
      </c>
      <c r="D6" s="130">
        <f>Raw_3070!L9</f>
        <v>1</v>
      </c>
      <c r="E6" s="130">
        <f>Raw_3070!R9</f>
        <v>1</v>
      </c>
      <c r="F6" s="130">
        <f>Raw_3070!X9</f>
        <v>1</v>
      </c>
      <c r="G6" s="130">
        <f>Raw_3070!AD9</f>
        <v>1</v>
      </c>
      <c r="H6" s="130">
        <f>Raw_3070!AJ9</f>
        <v>1</v>
      </c>
      <c r="I6" s="133">
        <f>MEDIAN(C6:H6)</f>
        <v>1</v>
      </c>
      <c r="J6" s="133">
        <f>_xlfn.STDEV.P(C6:H6)</f>
        <v>0</v>
      </c>
      <c r="L6" s="128">
        <f>Raw_3070!G9</f>
        <v>0.99</v>
      </c>
      <c r="M6" s="128">
        <f>Raw_3070!M9</f>
        <v>0.99</v>
      </c>
      <c r="N6" s="128">
        <f>Raw_3070!S9</f>
        <v>0.99</v>
      </c>
      <c r="O6" s="128">
        <f>Raw_3070!Y9</f>
        <v>0.99</v>
      </c>
      <c r="P6" s="128">
        <f>Raw_3070!AE9</f>
        <v>0.99</v>
      </c>
      <c r="Q6" s="128">
        <f>Raw_3070!AK9</f>
        <v>0.99</v>
      </c>
      <c r="R6" s="133">
        <f>MEDIAN(L6:Q6)</f>
        <v>0.99</v>
      </c>
      <c r="S6" s="133">
        <f>_xlfn.STDEV.P(L6:Q6)</f>
        <v>1.1102230246251565E-16</v>
      </c>
      <c r="U6" s="126">
        <f>Raw_3070!H9</f>
        <v>0.99</v>
      </c>
      <c r="V6" s="126">
        <f>Raw_3070!N9</f>
        <v>0.99</v>
      </c>
      <c r="W6" s="126">
        <f>Raw_3070!T9</f>
        <v>0.99</v>
      </c>
      <c r="X6" s="126">
        <f>Raw_3070!Z9</f>
        <v>0.99</v>
      </c>
      <c r="Y6" s="126">
        <f>Raw_3070!AF9</f>
        <v>0.99</v>
      </c>
      <c r="Z6" s="126">
        <f>Raw_3070!AL9</f>
        <v>0.99</v>
      </c>
      <c r="AA6" s="133">
        <f>MEDIAN(U6:Z6)</f>
        <v>0.99</v>
      </c>
      <c r="AB6" s="133">
        <f>_xlfn.STDEV.P(U6:Z6)</f>
        <v>1.1102230246251565E-16</v>
      </c>
    </row>
    <row r="7" spans="3:28" x14ac:dyDescent="0.25">
      <c r="C7" s="130">
        <f>Raw_3070!F10</f>
        <v>0.96</v>
      </c>
      <c r="D7" s="130">
        <f>Raw_3070!L10</f>
        <v>0.96</v>
      </c>
      <c r="E7" s="130">
        <f>Raw_3070!R10</f>
        <v>0.96</v>
      </c>
      <c r="F7" s="130">
        <f>Raw_3070!X10</f>
        <v>0.96</v>
      </c>
      <c r="G7" s="130">
        <f>Raw_3070!AD10</f>
        <v>0.96</v>
      </c>
      <c r="H7" s="130">
        <f>Raw_3070!AJ10</f>
        <v>0.97</v>
      </c>
      <c r="I7" s="133">
        <f t="shared" ref="I7:I19" si="0">MEDIAN(C7:H7)</f>
        <v>0.96</v>
      </c>
      <c r="J7" s="133">
        <f t="shared" ref="J7:J19" si="1">_xlfn.STDEV.P(C7:H7)</f>
        <v>3.7267799624996528E-3</v>
      </c>
      <c r="L7" s="128">
        <f>Raw_3070!G10</f>
        <v>0.8</v>
      </c>
      <c r="M7" s="128">
        <f>Raw_3070!M10</f>
        <v>0.8</v>
      </c>
      <c r="N7" s="128">
        <f>Raw_3070!S10</f>
        <v>0.8</v>
      </c>
      <c r="O7" s="128">
        <f>Raw_3070!Y10</f>
        <v>0.8</v>
      </c>
      <c r="P7" s="128">
        <f>Raw_3070!AE10</f>
        <v>0.8</v>
      </c>
      <c r="Q7" s="128">
        <f>Raw_3070!AK10</f>
        <v>0.8</v>
      </c>
      <c r="R7" s="133">
        <f t="shared" ref="R7:R19" si="2">MEDIAN(L7:Q7)</f>
        <v>0.8</v>
      </c>
      <c r="S7" s="133">
        <f t="shared" ref="S7:S19" si="3">_xlfn.STDEV.P(L7:Q7)</f>
        <v>1.1102230246251565E-16</v>
      </c>
      <c r="U7" s="126">
        <f>Raw_3070!H10</f>
        <v>0.84</v>
      </c>
      <c r="V7" s="126">
        <f>Raw_3070!N10</f>
        <v>0.86</v>
      </c>
      <c r="W7" s="126">
        <f>Raw_3070!T10</f>
        <v>0.84</v>
      </c>
      <c r="X7" s="126">
        <f>Raw_3070!Z10</f>
        <v>0.88</v>
      </c>
      <c r="Y7" s="126">
        <f>Raw_3070!AF10</f>
        <v>0.86</v>
      </c>
      <c r="Z7" s="126">
        <f>Raw_3070!AL10</f>
        <v>0.87</v>
      </c>
      <c r="AA7" s="133">
        <f t="shared" ref="AA7:AA19" si="4">MEDIAN(U7:Z7)</f>
        <v>0.86</v>
      </c>
      <c r="AB7" s="133">
        <f t="shared" ref="AB7:AB19" si="5">_xlfn.STDEV.P(U7:Z7)</f>
        <v>1.4624940645653551E-2</v>
      </c>
    </row>
    <row r="8" spans="3:28" x14ac:dyDescent="0.25">
      <c r="C8" s="130">
        <f>Raw_3070!F11</f>
        <v>0.94</v>
      </c>
      <c r="D8" s="130">
        <f>Raw_3070!L11</f>
        <v>0.96</v>
      </c>
      <c r="E8" s="130">
        <f>Raw_3070!R11</f>
        <v>0.95</v>
      </c>
      <c r="F8" s="130">
        <f>Raw_3070!X11</f>
        <v>0.96</v>
      </c>
      <c r="G8" s="130">
        <f>Raw_3070!AD11</f>
        <v>0.94</v>
      </c>
      <c r="H8" s="130">
        <f>Raw_3070!AJ11</f>
        <v>1</v>
      </c>
      <c r="I8" s="133">
        <f t="shared" si="0"/>
        <v>0.95499999999999996</v>
      </c>
      <c r="J8" s="133">
        <f t="shared" si="1"/>
        <v>2.034425935955619E-2</v>
      </c>
      <c r="L8" s="128">
        <f>Raw_3070!G11</f>
        <v>0.94</v>
      </c>
      <c r="M8" s="128">
        <f>Raw_3070!M11</f>
        <v>0.95</v>
      </c>
      <c r="N8" s="128">
        <f>Raw_3070!S11</f>
        <v>0.93</v>
      </c>
      <c r="O8" s="128">
        <f>Raw_3070!Y11</f>
        <v>0.92</v>
      </c>
      <c r="P8" s="128">
        <f>Raw_3070!AE11</f>
        <v>0.92</v>
      </c>
      <c r="Q8" s="128">
        <f>Raw_3070!AK11</f>
        <v>0.95</v>
      </c>
      <c r="R8" s="133">
        <f t="shared" si="2"/>
        <v>0.93500000000000005</v>
      </c>
      <c r="S8" s="133">
        <f t="shared" si="3"/>
        <v>1.2583057392117875E-2</v>
      </c>
      <c r="U8" s="126">
        <f>Raw_3070!H11</f>
        <v>0.95</v>
      </c>
      <c r="V8" s="126">
        <f>Raw_3070!N11</f>
        <v>0.95</v>
      </c>
      <c r="W8" s="126">
        <f>Raw_3070!T11</f>
        <v>0.95</v>
      </c>
      <c r="X8" s="126">
        <f>Raw_3070!Z11</f>
        <v>0.96</v>
      </c>
      <c r="Y8" s="126">
        <f>Raw_3070!AF11</f>
        <v>0.95</v>
      </c>
      <c r="Z8" s="126">
        <f>Raw_3070!AL11</f>
        <v>0.98</v>
      </c>
      <c r="AA8" s="133">
        <f t="shared" si="4"/>
        <v>0.95</v>
      </c>
      <c r="AB8" s="133">
        <f t="shared" si="5"/>
        <v>1.1055415967851341E-2</v>
      </c>
    </row>
    <row r="9" spans="3:28" x14ac:dyDescent="0.25">
      <c r="C9" s="130">
        <f>Raw_3070!F12</f>
        <v>0.92</v>
      </c>
      <c r="D9" s="130">
        <f>Raw_3070!L12</f>
        <v>0.96</v>
      </c>
      <c r="E9" s="130">
        <f>Raw_3070!R12</f>
        <v>0.94</v>
      </c>
      <c r="F9" s="130">
        <f>Raw_3070!X12</f>
        <v>0.95</v>
      </c>
      <c r="G9" s="130">
        <f>Raw_3070!AD12</f>
        <v>0.92</v>
      </c>
      <c r="H9" s="130">
        <f>Raw_3070!AJ12</f>
        <v>1</v>
      </c>
      <c r="I9" s="133">
        <f t="shared" si="0"/>
        <v>0.94499999999999995</v>
      </c>
      <c r="J9" s="133">
        <f t="shared" si="1"/>
        <v>2.733536577809453E-2</v>
      </c>
      <c r="L9" s="128">
        <f>Raw_3070!G12</f>
        <v>0.92</v>
      </c>
      <c r="M9" s="128">
        <f>Raw_3070!M12</f>
        <v>0.94</v>
      </c>
      <c r="N9" s="128">
        <f>Raw_3070!S12</f>
        <v>0.91</v>
      </c>
      <c r="O9" s="128">
        <f>Raw_3070!Y12</f>
        <v>0.9</v>
      </c>
      <c r="P9" s="128">
        <f>Raw_3070!AE12</f>
        <v>0.9</v>
      </c>
      <c r="Q9" s="128">
        <f>Raw_3070!AK12</f>
        <v>0.95</v>
      </c>
      <c r="R9" s="133">
        <f t="shared" si="2"/>
        <v>0.91500000000000004</v>
      </c>
      <c r="S9" s="133">
        <f t="shared" si="3"/>
        <v>1.9148542155126732E-2</v>
      </c>
      <c r="U9" s="126">
        <f>Raw_3070!H12</f>
        <v>0.94</v>
      </c>
      <c r="V9" s="126">
        <f>Raw_3070!N12</f>
        <v>0.94</v>
      </c>
      <c r="W9" s="126">
        <f>Raw_3070!T12</f>
        <v>0.94</v>
      </c>
      <c r="X9" s="126">
        <f>Raw_3070!Z12</f>
        <v>0.95</v>
      </c>
      <c r="Y9" s="126">
        <f>Raw_3070!AF12</f>
        <v>0.94</v>
      </c>
      <c r="Z9" s="126">
        <f>Raw_3070!AL12</f>
        <v>0.97</v>
      </c>
      <c r="AA9" s="133">
        <f t="shared" si="4"/>
        <v>0.94</v>
      </c>
      <c r="AB9" s="133">
        <f t="shared" si="5"/>
        <v>1.1055415967851341E-2</v>
      </c>
    </row>
    <row r="10" spans="3:28" x14ac:dyDescent="0.25">
      <c r="C10" s="130">
        <f>Raw_3070!F13</f>
        <v>0.92</v>
      </c>
      <c r="D10" s="130">
        <f>Raw_3070!L13</f>
        <v>0.95</v>
      </c>
      <c r="E10" s="130">
        <f>Raw_3070!R13</f>
        <v>0.95</v>
      </c>
      <c r="F10" s="130">
        <f>Raw_3070!X13</f>
        <v>0.94</v>
      </c>
      <c r="G10" s="130">
        <f>Raw_3070!AD13</f>
        <v>0.96</v>
      </c>
      <c r="H10" s="130">
        <f>Raw_3070!AJ13</f>
        <v>0.94</v>
      </c>
      <c r="I10" s="133">
        <f t="shared" si="0"/>
        <v>0.94499999999999995</v>
      </c>
      <c r="J10" s="133">
        <f t="shared" si="1"/>
        <v>1.2472191289246449E-2</v>
      </c>
      <c r="L10" s="128">
        <f>Raw_3070!G13</f>
        <v>0.94</v>
      </c>
      <c r="M10" s="128">
        <f>Raw_3070!M13</f>
        <v>0.94</v>
      </c>
      <c r="N10" s="128">
        <f>Raw_3070!S13</f>
        <v>0.91</v>
      </c>
      <c r="O10" s="128">
        <f>Raw_3070!Y13</f>
        <v>0.92</v>
      </c>
      <c r="P10" s="128">
        <f>Raw_3070!AE13</f>
        <v>0.95</v>
      </c>
      <c r="Q10" s="128">
        <f>Raw_3070!AK13</f>
        <v>0.94</v>
      </c>
      <c r="R10" s="133">
        <f t="shared" si="2"/>
        <v>0.94</v>
      </c>
      <c r="S10" s="133">
        <f t="shared" si="3"/>
        <v>1.3743685418725499E-2</v>
      </c>
      <c r="U10" s="126">
        <f>Raw_3070!H13</f>
        <v>0.93</v>
      </c>
      <c r="V10" s="126">
        <f>Raw_3070!N13</f>
        <v>0.95</v>
      </c>
      <c r="W10" s="126">
        <f>Raw_3070!T13</f>
        <v>0.95</v>
      </c>
      <c r="X10" s="126">
        <f>Raw_3070!Z13</f>
        <v>0.98</v>
      </c>
      <c r="Y10" s="126">
        <f>Raw_3070!AF13</f>
        <v>0.94</v>
      </c>
      <c r="Z10" s="126">
        <f>Raw_3070!AL13</f>
        <v>0.9</v>
      </c>
      <c r="AA10" s="133">
        <f t="shared" si="4"/>
        <v>0.94499999999999995</v>
      </c>
      <c r="AB10" s="133">
        <f t="shared" si="5"/>
        <v>2.4094720491334914E-2</v>
      </c>
    </row>
    <row r="11" spans="3:28" x14ac:dyDescent="0.25">
      <c r="C11" s="130">
        <f>Raw_3070!F14</f>
        <v>0.9</v>
      </c>
      <c r="D11" s="130">
        <f>Raw_3070!L14</f>
        <v>0.92</v>
      </c>
      <c r="E11" s="130">
        <f>Raw_3070!R14</f>
        <v>0.94</v>
      </c>
      <c r="F11" s="130">
        <f>Raw_3070!X14</f>
        <v>0.92</v>
      </c>
      <c r="G11" s="130">
        <f>Raw_3070!AD14</f>
        <v>0.94</v>
      </c>
      <c r="H11" s="130">
        <f>Raw_3070!AJ14</f>
        <v>0.93</v>
      </c>
      <c r="I11" s="133">
        <f t="shared" si="0"/>
        <v>0.92500000000000004</v>
      </c>
      <c r="J11" s="133">
        <f t="shared" si="1"/>
        <v>1.3844373104863431E-2</v>
      </c>
      <c r="L11" s="128">
        <f>Raw_3070!G14</f>
        <v>0.92</v>
      </c>
      <c r="M11" s="128">
        <f>Raw_3070!M14</f>
        <v>0.9</v>
      </c>
      <c r="N11" s="128">
        <f>Raw_3070!S14</f>
        <v>0.87</v>
      </c>
      <c r="O11" s="128">
        <f>Raw_3070!Y14</f>
        <v>0.9</v>
      </c>
      <c r="P11" s="128">
        <f>Raw_3070!AE14</f>
        <v>0.93</v>
      </c>
      <c r="Q11" s="128">
        <f>Raw_3070!AK14</f>
        <v>0.93</v>
      </c>
      <c r="R11" s="133">
        <f t="shared" si="2"/>
        <v>0.91</v>
      </c>
      <c r="S11" s="133">
        <f t="shared" si="3"/>
        <v>2.1147629234082553E-2</v>
      </c>
      <c r="U11" s="126">
        <f>Raw_3070!H14</f>
        <v>0.91</v>
      </c>
      <c r="V11" s="126">
        <f>Raw_3070!N14</f>
        <v>0.92</v>
      </c>
      <c r="W11" s="126">
        <f>Raw_3070!T14</f>
        <v>0.94</v>
      </c>
      <c r="X11" s="126">
        <f>Raw_3070!Z14</f>
        <v>0.98</v>
      </c>
      <c r="Y11" s="126">
        <f>Raw_3070!AF14</f>
        <v>0.91</v>
      </c>
      <c r="Z11" s="126">
        <f>Raw_3070!AL14</f>
        <v>0.88</v>
      </c>
      <c r="AA11" s="133">
        <f t="shared" si="4"/>
        <v>0.91500000000000004</v>
      </c>
      <c r="AB11" s="133">
        <f t="shared" si="5"/>
        <v>3.091206165165233E-2</v>
      </c>
    </row>
    <row r="12" spans="3:28" x14ac:dyDescent="0.25">
      <c r="C12" s="130">
        <f>Raw_3070!F15</f>
        <v>0.93</v>
      </c>
      <c r="D12" s="130">
        <f>Raw_3070!L15</f>
        <v>0.96</v>
      </c>
      <c r="E12" s="130">
        <f>Raw_3070!R15</f>
        <v>0.94</v>
      </c>
      <c r="F12" s="130">
        <f>Raw_3070!X15</f>
        <v>0.91</v>
      </c>
      <c r="G12" s="130">
        <f>Raw_3070!AD15</f>
        <v>0.97</v>
      </c>
      <c r="H12" s="130">
        <f>Raw_3070!AJ15</f>
        <v>0.9</v>
      </c>
      <c r="I12" s="133">
        <f t="shared" si="0"/>
        <v>0.93500000000000005</v>
      </c>
      <c r="J12" s="133">
        <f t="shared" si="1"/>
        <v>2.4999999999999974E-2</v>
      </c>
      <c r="L12" s="128">
        <f>Raw_3070!G15</f>
        <v>0.84</v>
      </c>
      <c r="M12" s="128">
        <f>Raw_3070!M15</f>
        <v>0.84</v>
      </c>
      <c r="N12" s="128">
        <f>Raw_3070!S15</f>
        <v>0.84</v>
      </c>
      <c r="O12" s="128">
        <f>Raw_3070!Y15</f>
        <v>0.84</v>
      </c>
      <c r="P12" s="128">
        <f>Raw_3070!AE15</f>
        <v>0.84</v>
      </c>
      <c r="Q12" s="128">
        <f>Raw_3070!AK15</f>
        <v>0.83</v>
      </c>
      <c r="R12" s="133">
        <f t="shared" si="2"/>
        <v>0.84</v>
      </c>
      <c r="S12" s="133">
        <f t="shared" si="3"/>
        <v>3.7267799624996528E-3</v>
      </c>
      <c r="U12" s="126">
        <f>Raw_3070!H15</f>
        <v>0.88</v>
      </c>
      <c r="V12" s="126">
        <f>Raw_3070!N15</f>
        <v>0.97</v>
      </c>
      <c r="W12" s="126">
        <f>Raw_3070!T15</f>
        <v>0.93</v>
      </c>
      <c r="X12" s="126">
        <f>Raw_3070!Z15</f>
        <v>0.88</v>
      </c>
      <c r="Y12" s="126">
        <f>Raw_3070!AF15</f>
        <v>0.99</v>
      </c>
      <c r="Z12" s="126">
        <f>Raw_3070!AL15</f>
        <v>0.92</v>
      </c>
      <c r="AA12" s="133">
        <f t="shared" si="4"/>
        <v>0.92500000000000004</v>
      </c>
      <c r="AB12" s="133">
        <f t="shared" si="5"/>
        <v>4.1399141161247391E-2</v>
      </c>
    </row>
    <row r="13" spans="3:28" x14ac:dyDescent="0.25">
      <c r="C13" s="130">
        <f>Raw_3070!F16</f>
        <v>0.89</v>
      </c>
      <c r="D13" s="130">
        <f>Raw_3070!L16</f>
        <v>0.94</v>
      </c>
      <c r="E13" s="130">
        <f>Raw_3070!R16</f>
        <v>0.91</v>
      </c>
      <c r="F13" s="130">
        <f>Raw_3070!X16</f>
        <v>0.86</v>
      </c>
      <c r="G13" s="130">
        <f>Raw_3070!AD16</f>
        <v>0.95</v>
      </c>
      <c r="H13" s="130">
        <f>Raw_3070!AJ16</f>
        <v>0.83</v>
      </c>
      <c r="I13" s="133">
        <f t="shared" si="0"/>
        <v>0.9</v>
      </c>
      <c r="J13" s="133">
        <f t="shared" si="1"/>
        <v>4.2295258468165065E-2</v>
      </c>
      <c r="L13" s="128">
        <f>Raw_3070!G16</f>
        <v>0.72</v>
      </c>
      <c r="M13" s="128">
        <f>Raw_3070!M16</f>
        <v>0.76</v>
      </c>
      <c r="N13" s="128">
        <f>Raw_3070!S16</f>
        <v>0.73</v>
      </c>
      <c r="O13" s="128">
        <f>Raw_3070!Y16</f>
        <v>0.74</v>
      </c>
      <c r="P13" s="128">
        <f>Raw_3070!AE16</f>
        <v>0.76</v>
      </c>
      <c r="Q13" s="128">
        <f>Raw_3070!AK16</f>
        <v>0.69</v>
      </c>
      <c r="R13" s="133">
        <f t="shared" si="2"/>
        <v>0.73499999999999999</v>
      </c>
      <c r="S13" s="133">
        <f t="shared" si="3"/>
        <v>2.4267032964268416E-2</v>
      </c>
      <c r="U13" s="126">
        <f>Raw_3070!H16</f>
        <v>0.83</v>
      </c>
      <c r="V13" s="126">
        <f>Raw_3070!N16</f>
        <v>0.96</v>
      </c>
      <c r="W13" s="126">
        <f>Raw_3070!T16</f>
        <v>0.9</v>
      </c>
      <c r="X13" s="126">
        <f>Raw_3070!Z16</f>
        <v>0.85</v>
      </c>
      <c r="Y13" s="126">
        <f>Raw_3070!AF16</f>
        <v>0.98</v>
      </c>
      <c r="Z13" s="126">
        <f>Raw_3070!AL16</f>
        <v>0.88</v>
      </c>
      <c r="AA13" s="133">
        <f t="shared" si="4"/>
        <v>0.89</v>
      </c>
      <c r="AB13" s="133">
        <f t="shared" si="5"/>
        <v>5.446711546122731E-2</v>
      </c>
    </row>
    <row r="14" spans="3:28" x14ac:dyDescent="0.25">
      <c r="C14" s="130">
        <f>Raw_3070!F17</f>
        <v>1</v>
      </c>
      <c r="D14" s="130">
        <f>Raw_3070!L17</f>
        <v>1</v>
      </c>
      <c r="E14" s="130">
        <f>Raw_3070!R17</f>
        <v>1</v>
      </c>
      <c r="F14" s="130">
        <f>Raw_3070!X17</f>
        <v>1</v>
      </c>
      <c r="G14" s="130">
        <f>Raw_3070!AD17</f>
        <v>1</v>
      </c>
      <c r="H14" s="130">
        <f>Raw_3070!AJ17</f>
        <v>1</v>
      </c>
      <c r="I14" s="133">
        <f t="shared" si="0"/>
        <v>1</v>
      </c>
      <c r="J14" s="133">
        <f t="shared" si="1"/>
        <v>0</v>
      </c>
      <c r="L14" s="128">
        <f>Raw_3070!G17</f>
        <v>1</v>
      </c>
      <c r="M14" s="128">
        <f>Raw_3070!M17</f>
        <v>1</v>
      </c>
      <c r="N14" s="128">
        <f>Raw_3070!S17</f>
        <v>1</v>
      </c>
      <c r="O14" s="128">
        <f>Raw_3070!Y17</f>
        <v>1</v>
      </c>
      <c r="P14" s="128">
        <f>Raw_3070!AE17</f>
        <v>1</v>
      </c>
      <c r="Q14" s="128">
        <f>Raw_3070!AK17</f>
        <v>1</v>
      </c>
      <c r="R14" s="133">
        <f t="shared" si="2"/>
        <v>1</v>
      </c>
      <c r="S14" s="133">
        <f t="shared" si="3"/>
        <v>0</v>
      </c>
      <c r="U14" s="126">
        <f>Raw_3070!H17</f>
        <v>1</v>
      </c>
      <c r="V14" s="126">
        <f>Raw_3070!N17</f>
        <v>1</v>
      </c>
      <c r="W14" s="126">
        <f>Raw_3070!T17</f>
        <v>1</v>
      </c>
      <c r="X14" s="126">
        <f>Raw_3070!Z17</f>
        <v>1</v>
      </c>
      <c r="Y14" s="126">
        <f>Raw_3070!AF17</f>
        <v>1</v>
      </c>
      <c r="Z14" s="126">
        <f>Raw_3070!AL17</f>
        <v>1</v>
      </c>
      <c r="AA14" s="133">
        <f t="shared" si="4"/>
        <v>1</v>
      </c>
      <c r="AB14" s="133">
        <f t="shared" si="5"/>
        <v>0</v>
      </c>
    </row>
    <row r="15" spans="3:28" x14ac:dyDescent="0.25">
      <c r="C15" s="130">
        <f>Raw_3070!F18</f>
        <v>1</v>
      </c>
      <c r="D15" s="130">
        <f>Raw_3070!L18</f>
        <v>1</v>
      </c>
      <c r="E15" s="130">
        <f>Raw_3070!R18</f>
        <v>1</v>
      </c>
      <c r="F15" s="130">
        <f>Raw_3070!X18</f>
        <v>1</v>
      </c>
      <c r="G15" s="130">
        <f>Raw_3070!AD18</f>
        <v>1</v>
      </c>
      <c r="H15" s="130">
        <f>Raw_3070!AJ18</f>
        <v>1</v>
      </c>
      <c r="I15" s="133">
        <f t="shared" si="0"/>
        <v>1</v>
      </c>
      <c r="J15" s="133">
        <f t="shared" si="1"/>
        <v>0</v>
      </c>
      <c r="L15" s="128">
        <f>Raw_3070!G18</f>
        <v>1</v>
      </c>
      <c r="M15" s="128">
        <f>Raw_3070!M18</f>
        <v>1</v>
      </c>
      <c r="N15" s="128">
        <f>Raw_3070!S18</f>
        <v>1</v>
      </c>
      <c r="O15" s="128">
        <f>Raw_3070!Y18</f>
        <v>1</v>
      </c>
      <c r="P15" s="128">
        <f>Raw_3070!AE18</f>
        <v>1</v>
      </c>
      <c r="Q15" s="128">
        <f>Raw_3070!AK18</f>
        <v>1</v>
      </c>
      <c r="R15" s="133">
        <f t="shared" si="2"/>
        <v>1</v>
      </c>
      <c r="S15" s="133">
        <f t="shared" si="3"/>
        <v>0</v>
      </c>
      <c r="U15" s="126">
        <f>Raw_3070!H18</f>
        <v>1</v>
      </c>
      <c r="V15" s="126">
        <f>Raw_3070!N18</f>
        <v>1</v>
      </c>
      <c r="W15" s="126">
        <f>Raw_3070!T18</f>
        <v>1</v>
      </c>
      <c r="X15" s="126">
        <f>Raw_3070!Z18</f>
        <v>1</v>
      </c>
      <c r="Y15" s="126">
        <f>Raw_3070!AF18</f>
        <v>1</v>
      </c>
      <c r="Z15" s="126">
        <f>Raw_3070!AL18</f>
        <v>1</v>
      </c>
      <c r="AA15" s="133">
        <f t="shared" si="4"/>
        <v>1</v>
      </c>
      <c r="AB15" s="133">
        <f t="shared" si="5"/>
        <v>0</v>
      </c>
    </row>
    <row r="16" spans="3:28" x14ac:dyDescent="0.25">
      <c r="C16" s="130">
        <f>Raw_3070!F19</f>
        <v>0.99</v>
      </c>
      <c r="D16" s="130">
        <f>Raw_3070!L19</f>
        <v>0.99</v>
      </c>
      <c r="E16" s="130">
        <f>Raw_3070!R19</f>
        <v>0.99</v>
      </c>
      <c r="F16" s="130">
        <f>Raw_3070!X19</f>
        <v>0.99</v>
      </c>
      <c r="G16" s="130">
        <f>Raw_3070!AD19</f>
        <v>0.99</v>
      </c>
      <c r="H16" s="130">
        <f>Raw_3070!AJ19</f>
        <v>0.99</v>
      </c>
      <c r="I16" s="133">
        <f t="shared" si="0"/>
        <v>0.99</v>
      </c>
      <c r="J16" s="133">
        <f t="shared" si="1"/>
        <v>1.1102230246251565E-16</v>
      </c>
      <c r="L16" s="128">
        <f>Raw_3070!G19</f>
        <v>0.96</v>
      </c>
      <c r="M16" s="128">
        <f>Raw_3070!M19</f>
        <v>0.97</v>
      </c>
      <c r="N16" s="128">
        <f>Raw_3070!S19</f>
        <v>0.96</v>
      </c>
      <c r="O16" s="128">
        <f>Raw_3070!Y19</f>
        <v>0.97</v>
      </c>
      <c r="P16" s="128">
        <f>Raw_3070!AE19</f>
        <v>0.96</v>
      </c>
      <c r="Q16" s="128">
        <f>Raw_3070!AK19</f>
        <v>0.96</v>
      </c>
      <c r="R16" s="133">
        <f t="shared" si="2"/>
        <v>0.96</v>
      </c>
      <c r="S16" s="133">
        <f t="shared" si="3"/>
        <v>4.7140452079103209E-3</v>
      </c>
      <c r="U16" s="126">
        <f>Raw_3070!H19</f>
        <v>0.97</v>
      </c>
      <c r="V16" s="126">
        <f>Raw_3070!N19</f>
        <v>0.97</v>
      </c>
      <c r="W16" s="126">
        <f>Raw_3070!T19</f>
        <v>0.97</v>
      </c>
      <c r="X16" s="126">
        <f>Raw_3070!Z19</f>
        <v>0.97</v>
      </c>
      <c r="Y16" s="126">
        <f>Raw_3070!AF19</f>
        <v>0.96</v>
      </c>
      <c r="Z16" s="126">
        <f>Raw_3070!AL19</f>
        <v>0.96</v>
      </c>
      <c r="AA16" s="133">
        <f t="shared" si="4"/>
        <v>0.97</v>
      </c>
      <c r="AB16" s="133">
        <f t="shared" si="5"/>
        <v>4.7140452079103209E-3</v>
      </c>
    </row>
    <row r="17" spans="3:28" x14ac:dyDescent="0.25">
      <c r="C17" s="130">
        <f>Raw_3070!F20</f>
        <v>0.95</v>
      </c>
      <c r="D17" s="130">
        <f>Raw_3070!L20</f>
        <v>0.96</v>
      </c>
      <c r="E17" s="130">
        <f>Raw_3070!R20</f>
        <v>0.95</v>
      </c>
      <c r="F17" s="130">
        <f>Raw_3070!X20</f>
        <v>0.95</v>
      </c>
      <c r="G17" s="130">
        <f>Raw_3070!AD20</f>
        <v>0.96</v>
      </c>
      <c r="H17" s="130">
        <f>Raw_3070!AJ20</f>
        <v>0.96</v>
      </c>
      <c r="I17" s="133">
        <f t="shared" si="0"/>
        <v>0.95499999999999996</v>
      </c>
      <c r="J17" s="133">
        <f t="shared" si="1"/>
        <v>5.0000000000000044E-3</v>
      </c>
      <c r="L17" s="128">
        <f>Raw_3070!G20</f>
        <v>0.79</v>
      </c>
      <c r="M17" s="128">
        <f>Raw_3070!M20</f>
        <v>0.83</v>
      </c>
      <c r="N17" s="128">
        <f>Raw_3070!S20</f>
        <v>0.83</v>
      </c>
      <c r="O17" s="128">
        <f>Raw_3070!Y20</f>
        <v>0.85</v>
      </c>
      <c r="P17" s="128">
        <f>Raw_3070!AE20</f>
        <v>0.83</v>
      </c>
      <c r="Q17" s="128">
        <f>Raw_3070!AK20</f>
        <v>0.82</v>
      </c>
      <c r="R17" s="133">
        <f t="shared" si="2"/>
        <v>0.83</v>
      </c>
      <c r="S17" s="133">
        <f t="shared" si="3"/>
        <v>1.8027756377319928E-2</v>
      </c>
      <c r="U17" s="126">
        <f>Raw_3070!H20</f>
        <v>0.85</v>
      </c>
      <c r="V17" s="126">
        <f>Raw_3070!N20</f>
        <v>0.85</v>
      </c>
      <c r="W17" s="126">
        <f>Raw_3070!T20</f>
        <v>0.87</v>
      </c>
      <c r="X17" s="126">
        <f>Raw_3070!Z20</f>
        <v>0.86</v>
      </c>
      <c r="Y17" s="126">
        <f>Raw_3070!AF20</f>
        <v>0.84</v>
      </c>
      <c r="Z17" s="126">
        <f>Raw_3070!AL20</f>
        <v>0.83</v>
      </c>
      <c r="AA17" s="133">
        <f t="shared" si="4"/>
        <v>0.85</v>
      </c>
      <c r="AB17" s="133">
        <f t="shared" si="5"/>
        <v>1.2909944487358068E-2</v>
      </c>
    </row>
    <row r="18" spans="3:28" x14ac:dyDescent="0.25">
      <c r="C18" s="130">
        <f>Raw_3070!F21</f>
        <v>0.96</v>
      </c>
      <c r="D18" s="130">
        <f>Raw_3070!L21</f>
        <v>0.95</v>
      </c>
      <c r="E18" s="130">
        <f>Raw_3070!R21</f>
        <v>0.95</v>
      </c>
      <c r="F18" s="130">
        <f>Raw_3070!X21</f>
        <v>0.95</v>
      </c>
      <c r="G18" s="130">
        <f>Raw_3070!AD21</f>
        <v>0.95</v>
      </c>
      <c r="H18" s="130">
        <f>Raw_3070!AJ21</f>
        <v>0.96</v>
      </c>
      <c r="I18" s="133">
        <f t="shared" si="0"/>
        <v>0.95</v>
      </c>
      <c r="J18" s="133">
        <f t="shared" si="1"/>
        <v>4.7140452079103209E-3</v>
      </c>
      <c r="L18" s="128">
        <f>Raw_3070!G21</f>
        <v>0.95</v>
      </c>
      <c r="M18" s="128">
        <f>Raw_3070!M21</f>
        <v>0.94</v>
      </c>
      <c r="N18" s="128">
        <f>Raw_3070!S21</f>
        <v>0.93</v>
      </c>
      <c r="O18" s="128">
        <f>Raw_3070!Y21</f>
        <v>0.93</v>
      </c>
      <c r="P18" s="128">
        <f>Raw_3070!AE21</f>
        <v>0.94</v>
      </c>
      <c r="Q18" s="128">
        <f>Raw_3070!AK21</f>
        <v>0.94</v>
      </c>
      <c r="R18" s="133">
        <f t="shared" si="2"/>
        <v>0.94</v>
      </c>
      <c r="S18" s="133">
        <f t="shared" si="3"/>
        <v>6.8718427093627295E-3</v>
      </c>
      <c r="U18" s="126">
        <f>Raw_3070!H21</f>
        <v>0.94</v>
      </c>
      <c r="V18" s="126">
        <f>Raw_3070!N21</f>
        <v>0.94</v>
      </c>
      <c r="W18" s="126">
        <f>Raw_3070!T21</f>
        <v>0.94</v>
      </c>
      <c r="X18" s="126">
        <f>Raw_3070!Z21</f>
        <v>0.94</v>
      </c>
      <c r="Y18" s="126">
        <f>Raw_3070!AF21</f>
        <v>0.95</v>
      </c>
      <c r="Z18" s="126">
        <f>Raw_3070!AL21</f>
        <v>0.95</v>
      </c>
      <c r="AA18" s="133">
        <f t="shared" si="4"/>
        <v>0.94</v>
      </c>
      <c r="AB18" s="133">
        <f t="shared" si="5"/>
        <v>4.7140452079103209E-3</v>
      </c>
    </row>
    <row r="19" spans="3:28" x14ac:dyDescent="0.25">
      <c r="C19" s="130">
        <f>Raw_3070!F22</f>
        <v>0.93</v>
      </c>
      <c r="D19" s="130">
        <f>Raw_3070!L22</f>
        <v>0.91</v>
      </c>
      <c r="E19" s="130">
        <f>Raw_3070!R22</f>
        <v>0.89</v>
      </c>
      <c r="F19" s="130">
        <f>Raw_3070!X22</f>
        <v>0.91</v>
      </c>
      <c r="G19" s="130">
        <f>Raw_3070!AD22</f>
        <v>0.9</v>
      </c>
      <c r="H19" s="130">
        <f>Raw_3070!AJ22</f>
        <v>0.92</v>
      </c>
      <c r="I19" s="133">
        <f t="shared" si="0"/>
        <v>0.91</v>
      </c>
      <c r="J19" s="133">
        <f t="shared" si="1"/>
        <v>1.2909944487358068E-2</v>
      </c>
      <c r="L19" s="128">
        <f>Raw_3070!G22</f>
        <v>0.89</v>
      </c>
      <c r="M19" s="128">
        <f>Raw_3070!M22</f>
        <v>0.88</v>
      </c>
      <c r="N19" s="128">
        <f>Raw_3070!S22</f>
        <v>0.87</v>
      </c>
      <c r="O19" s="128">
        <f>Raw_3070!Y22</f>
        <v>0.86</v>
      </c>
      <c r="P19" s="128">
        <f>Raw_3070!AE22</f>
        <v>0.88</v>
      </c>
      <c r="Q19" s="128">
        <f>Raw_3070!AK22</f>
        <v>0.88</v>
      </c>
      <c r="R19" s="133">
        <f t="shared" si="2"/>
        <v>0.88</v>
      </c>
      <c r="S19" s="133">
        <f t="shared" si="3"/>
        <v>9.4280904158206419E-3</v>
      </c>
      <c r="U19" s="126">
        <f>Raw_3070!H22</f>
        <v>0.89</v>
      </c>
      <c r="V19" s="126">
        <f>Raw_3070!N22</f>
        <v>0.89</v>
      </c>
      <c r="W19" s="126">
        <f>Raw_3070!T22</f>
        <v>0.89</v>
      </c>
      <c r="X19" s="126">
        <f>Raw_3070!Z22</f>
        <v>0.89</v>
      </c>
      <c r="Y19" s="126">
        <f>Raw_3070!AF22</f>
        <v>0.9</v>
      </c>
      <c r="Z19" s="126">
        <f>Raw_3070!AL22</f>
        <v>0.91</v>
      </c>
      <c r="AA19" s="133">
        <f t="shared" si="4"/>
        <v>0.89</v>
      </c>
      <c r="AB19" s="133">
        <f t="shared" si="5"/>
        <v>7.6376261582597402E-3</v>
      </c>
    </row>
    <row r="25" spans="3:28" ht="49.5" x14ac:dyDescent="0.25">
      <c r="C25" s="123" t="str">
        <f>Raw_3070!I8</f>
        <v>AdaBoost</v>
      </c>
      <c r="D25" s="123" t="str">
        <f>Raw_3070!O8</f>
        <v>AdaBoost</v>
      </c>
      <c r="E25" s="123" t="str">
        <f>Raw_3070!U8</f>
        <v>AdaBoost</v>
      </c>
      <c r="F25" s="123" t="str">
        <f>Raw_3070!AA8</f>
        <v>AdaBoost</v>
      </c>
      <c r="G25" s="123" t="str">
        <f>Raw_3070!AG8</f>
        <v>AdaBoost</v>
      </c>
      <c r="H25" s="123" t="str">
        <f>Raw_3070!AM8</f>
        <v>AdaBoost</v>
      </c>
      <c r="L25" s="132" t="str">
        <f>Raw_3070!J8</f>
        <v>SVM-Rbf</v>
      </c>
      <c r="M25" s="132" t="str">
        <f>Raw_3070!P8</f>
        <v>SVM-Rbf</v>
      </c>
      <c r="N25" s="132" t="str">
        <f>Raw_3070!V8</f>
        <v>SVM-Rbf</v>
      </c>
      <c r="O25" s="132" t="str">
        <f>Raw_3070!AB8</f>
        <v>SVM-Rbf</v>
      </c>
      <c r="P25" s="132" t="str">
        <f>Raw_3070!AH8</f>
        <v>SVM-Rbf</v>
      </c>
      <c r="Q25" s="132" t="str">
        <f>Raw_3070!AN8</f>
        <v>SVM-Rbf</v>
      </c>
      <c r="U25" s="124" t="str">
        <f>Raw_3070!K8</f>
        <v>XGBoost</v>
      </c>
      <c r="V25" s="124" t="str">
        <f>Raw_3070!Q8</f>
        <v>XGBoost</v>
      </c>
      <c r="W25" s="124" t="str">
        <f>Raw_3070!W8</f>
        <v>XGBoost</v>
      </c>
      <c r="X25" s="124" t="str">
        <f>Raw_3070!AC8</f>
        <v>XGBoost</v>
      </c>
      <c r="Y25" s="124" t="str">
        <f>Raw_3070!AI8</f>
        <v>XGBoost</v>
      </c>
      <c r="Z25" s="124" t="str">
        <f>Raw_3070!AO8</f>
        <v>XGBoost</v>
      </c>
    </row>
    <row r="26" spans="3:28" x14ac:dyDescent="0.25">
      <c r="C26" s="122">
        <f>Raw_3070!I9</f>
        <v>0.99</v>
      </c>
      <c r="D26" s="122">
        <f>Raw_3070!O9</f>
        <v>0.99</v>
      </c>
      <c r="E26" s="122">
        <f>Raw_3070!U9</f>
        <v>0.99</v>
      </c>
      <c r="F26" s="122">
        <f>Raw_3070!AA9</f>
        <v>0.99</v>
      </c>
      <c r="G26" s="122">
        <f>Raw_3070!AG9</f>
        <v>0.99</v>
      </c>
      <c r="H26" s="122">
        <f>Raw_3070!AM9</f>
        <v>0.99</v>
      </c>
      <c r="I26" s="133">
        <f>MEDIAN(C26:H26)</f>
        <v>0.99</v>
      </c>
      <c r="J26" s="133">
        <f>_xlfn.STDEV.P(C26:H26)</f>
        <v>1.1102230246251565E-16</v>
      </c>
      <c r="L26" s="131">
        <f>Raw_3070!J9</f>
        <v>0.99</v>
      </c>
      <c r="M26" s="131">
        <f>Raw_3070!P9</f>
        <v>0.99</v>
      </c>
      <c r="N26" s="131">
        <f>Raw_3070!V9</f>
        <v>0.99</v>
      </c>
      <c r="O26" s="131">
        <f>Raw_3070!AB9</f>
        <v>0.99</v>
      </c>
      <c r="P26" s="131">
        <f>Raw_3070!AH9</f>
        <v>0.99</v>
      </c>
      <c r="Q26" s="131">
        <f>Raw_3070!AN9</f>
        <v>0.99</v>
      </c>
      <c r="R26" s="133">
        <f>MEDIAN(L26:Q26)</f>
        <v>0.99</v>
      </c>
      <c r="S26" s="133">
        <f>_xlfn.STDEV.P(L26:Q26)</f>
        <v>1.1102230246251565E-16</v>
      </c>
      <c r="U26">
        <f>Raw_3070!K9</f>
        <v>0.99</v>
      </c>
      <c r="V26">
        <f>Raw_3070!Q9</f>
        <v>0.99</v>
      </c>
      <c r="W26">
        <f>Raw_3070!W9</f>
        <v>0.99</v>
      </c>
      <c r="X26">
        <f>Raw_3070!AC9</f>
        <v>0.99</v>
      </c>
      <c r="Y26">
        <f>Raw_3070!AI9</f>
        <v>0.99</v>
      </c>
      <c r="Z26">
        <f>Raw_3070!AO9</f>
        <v>0.99</v>
      </c>
      <c r="AA26" s="133">
        <f>MEDIAN(U26:Z26)</f>
        <v>0.99</v>
      </c>
      <c r="AB26" s="133">
        <f>_xlfn.STDEV.P(U26:Z26)</f>
        <v>1.1102230246251565E-16</v>
      </c>
    </row>
    <row r="27" spans="3:28" x14ac:dyDescent="0.25">
      <c r="C27" s="122">
        <f>Raw_3070!I10</f>
        <v>0.87</v>
      </c>
      <c r="D27" s="122">
        <f>Raw_3070!O10</f>
        <v>0.87</v>
      </c>
      <c r="E27" s="122">
        <f>Raw_3070!U10</f>
        <v>0.86</v>
      </c>
      <c r="F27" s="122">
        <f>Raw_3070!AA10</f>
        <v>0.86</v>
      </c>
      <c r="G27" s="122">
        <f>Raw_3070!AG10</f>
        <v>0.87</v>
      </c>
      <c r="H27" s="122">
        <f>Raw_3070!AM10</f>
        <v>0.87</v>
      </c>
      <c r="I27" s="133">
        <f t="shared" ref="I27:I39" si="6">MEDIAN(C27:H27)</f>
        <v>0.87</v>
      </c>
      <c r="J27" s="133">
        <f t="shared" ref="J27:J39" si="7">_xlfn.STDEV.P(C27:H27)</f>
        <v>4.7140452079103209E-3</v>
      </c>
      <c r="L27" s="131">
        <f>Raw_3070!J10</f>
        <v>0.83</v>
      </c>
      <c r="M27" s="131">
        <f>Raw_3070!P10</f>
        <v>0.83</v>
      </c>
      <c r="N27" s="131">
        <f>Raw_3070!V10</f>
        <v>0.83</v>
      </c>
      <c r="O27" s="131">
        <f>Raw_3070!AB10</f>
        <v>0.83</v>
      </c>
      <c r="P27" s="131">
        <f>Raw_3070!AH10</f>
        <v>0.8</v>
      </c>
      <c r="Q27" s="131">
        <f>Raw_3070!AN10</f>
        <v>0.83</v>
      </c>
      <c r="R27" s="133">
        <f t="shared" ref="R27:R39" si="8">MEDIAN(L27:Q27)</f>
        <v>0.83</v>
      </c>
      <c r="S27" s="133">
        <f t="shared" ref="S27:S39" si="9">_xlfn.STDEV.P(L27:Q27)</f>
        <v>1.1180339887498917E-2</v>
      </c>
      <c r="U27">
        <f>Raw_3070!K10</f>
        <v>0.9</v>
      </c>
      <c r="V27">
        <f>Raw_3070!Q10</f>
        <v>0.9</v>
      </c>
      <c r="W27">
        <f>Raw_3070!W10</f>
        <v>0.9</v>
      </c>
      <c r="X27">
        <f>Raw_3070!AC10</f>
        <v>0.9</v>
      </c>
      <c r="Y27">
        <f>Raw_3070!AI10</f>
        <v>0.9</v>
      </c>
      <c r="Z27">
        <f>Raw_3070!AO10</f>
        <v>0.9</v>
      </c>
      <c r="AA27" s="133">
        <f t="shared" ref="AA27:AA39" si="10">MEDIAN(U27:Z27)</f>
        <v>0.9</v>
      </c>
      <c r="AB27" s="133">
        <f t="shared" ref="AB27:AB39" si="11">_xlfn.STDEV.P(U27:Z27)</f>
        <v>0</v>
      </c>
    </row>
    <row r="28" spans="3:28" x14ac:dyDescent="0.25">
      <c r="C28" s="122">
        <f>Raw_3070!I11</f>
        <v>0.91</v>
      </c>
      <c r="D28" s="122">
        <f>Raw_3070!O11</f>
        <v>0.9</v>
      </c>
      <c r="E28" s="122">
        <f>Raw_3070!U11</f>
        <v>0.93</v>
      </c>
      <c r="F28" s="122">
        <f>Raw_3070!AA11</f>
        <v>0.9</v>
      </c>
      <c r="G28" s="122">
        <f>Raw_3070!AG11</f>
        <v>0.9</v>
      </c>
      <c r="H28" s="122">
        <f>Raw_3070!AM11</f>
        <v>0.91</v>
      </c>
      <c r="I28" s="133">
        <f t="shared" si="6"/>
        <v>0.90500000000000003</v>
      </c>
      <c r="J28" s="133">
        <f t="shared" si="7"/>
        <v>1.0671873729054756E-2</v>
      </c>
      <c r="L28" s="131">
        <f>Raw_3070!J11</f>
        <v>0.89</v>
      </c>
      <c r="M28" s="131">
        <f>Raw_3070!P11</f>
        <v>0.98</v>
      </c>
      <c r="N28" s="131">
        <f>Raw_3070!V11</f>
        <v>0.91</v>
      </c>
      <c r="O28" s="131">
        <f>Raw_3070!AB11</f>
        <v>0.92</v>
      </c>
      <c r="P28" s="131">
        <f>Raw_3070!AH11</f>
        <v>0.9</v>
      </c>
      <c r="Q28" s="131">
        <f>Raw_3070!AN11</f>
        <v>0.95</v>
      </c>
      <c r="R28" s="133">
        <f t="shared" si="8"/>
        <v>0.91500000000000004</v>
      </c>
      <c r="S28" s="133">
        <f t="shared" si="9"/>
        <v>3.09569593683445E-2</v>
      </c>
      <c r="U28">
        <f>Raw_3070!K11</f>
        <v>0.98</v>
      </c>
      <c r="V28">
        <f>Raw_3070!Q11</f>
        <v>0.98</v>
      </c>
      <c r="W28">
        <f>Raw_3070!W11</f>
        <v>0.96</v>
      </c>
      <c r="X28">
        <f>Raw_3070!AC11</f>
        <v>0.98</v>
      </c>
      <c r="Y28">
        <f>Raw_3070!AI11</f>
        <v>0.98</v>
      </c>
      <c r="Z28">
        <f>Raw_3070!AO11</f>
        <v>1</v>
      </c>
      <c r="AA28" s="133">
        <f t="shared" si="10"/>
        <v>0.98</v>
      </c>
      <c r="AB28" s="133">
        <f t="shared" si="11"/>
        <v>1.1547005383792526E-2</v>
      </c>
    </row>
    <row r="29" spans="3:28" x14ac:dyDescent="0.25">
      <c r="C29" s="122">
        <f>Raw_3070!I12</f>
        <v>0.87</v>
      </c>
      <c r="D29" s="122">
        <f>Raw_3070!O12</f>
        <v>0.88</v>
      </c>
      <c r="E29" s="122">
        <f>Raw_3070!U12</f>
        <v>0.91</v>
      </c>
      <c r="F29" s="122">
        <f>Raw_3070!AA12</f>
        <v>0.88</v>
      </c>
      <c r="G29" s="122">
        <f>Raw_3070!AG12</f>
        <v>0.87</v>
      </c>
      <c r="H29" s="122">
        <f>Raw_3070!AM12</f>
        <v>0.89</v>
      </c>
      <c r="I29" s="133">
        <f t="shared" si="6"/>
        <v>0.88</v>
      </c>
      <c r="J29" s="133">
        <f t="shared" si="7"/>
        <v>1.3743685418725548E-2</v>
      </c>
      <c r="L29" s="131">
        <f>Raw_3070!J12</f>
        <v>0.84</v>
      </c>
      <c r="M29" s="131">
        <f>Raw_3070!P12</f>
        <v>0.97</v>
      </c>
      <c r="N29" s="131">
        <f>Raw_3070!V12</f>
        <v>0.89</v>
      </c>
      <c r="O29" s="131">
        <f>Raw_3070!AB12</f>
        <v>0.9</v>
      </c>
      <c r="P29" s="131">
        <f>Raw_3070!AH12</f>
        <v>0.87</v>
      </c>
      <c r="Q29" s="131">
        <f>Raw_3070!AN12</f>
        <v>0.95</v>
      </c>
      <c r="R29" s="133">
        <f t="shared" si="8"/>
        <v>0.89500000000000002</v>
      </c>
      <c r="S29" s="133">
        <f t="shared" si="9"/>
        <v>4.4596960534198836E-2</v>
      </c>
      <c r="U29">
        <f>Raw_3070!K12</f>
        <v>0.97</v>
      </c>
      <c r="V29">
        <f>Raw_3070!Q12</f>
        <v>0.97</v>
      </c>
      <c r="W29">
        <f>Raw_3070!W12</f>
        <v>0.94</v>
      </c>
      <c r="X29">
        <f>Raw_3070!AC12</f>
        <v>0.98</v>
      </c>
      <c r="Y29">
        <f>Raw_3070!AI12</f>
        <v>0.97</v>
      </c>
      <c r="Z29">
        <f>Raw_3070!AO12</f>
        <v>1</v>
      </c>
      <c r="AA29" s="133">
        <f t="shared" si="10"/>
        <v>0.97</v>
      </c>
      <c r="AB29" s="133">
        <f t="shared" si="11"/>
        <v>1.7716909687891098E-2</v>
      </c>
    </row>
    <row r="30" spans="3:28" x14ac:dyDescent="0.25">
      <c r="C30" s="122">
        <f>Raw_3070!I13</f>
        <v>0.92</v>
      </c>
      <c r="D30" s="122">
        <f>Raw_3070!O13</f>
        <v>0.95</v>
      </c>
      <c r="E30" s="122">
        <f>Raw_3070!U13</f>
        <v>0.92</v>
      </c>
      <c r="F30" s="122">
        <f>Raw_3070!AA13</f>
        <v>0.95</v>
      </c>
      <c r="G30" s="122">
        <f>Raw_3070!AG13</f>
        <v>0.94</v>
      </c>
      <c r="H30" s="122">
        <f>Raw_3070!AM13</f>
        <v>0.94</v>
      </c>
      <c r="I30" s="133">
        <f t="shared" si="6"/>
        <v>0.94</v>
      </c>
      <c r="J30" s="133">
        <f t="shared" si="7"/>
        <v>1.2472191289246433E-2</v>
      </c>
      <c r="L30" s="131">
        <f>Raw_3070!J13</f>
        <v>0.91</v>
      </c>
      <c r="M30" s="131">
        <f>Raw_3070!P13</f>
        <v>0.95</v>
      </c>
      <c r="N30" s="131">
        <f>Raw_3070!V13</f>
        <v>0.92</v>
      </c>
      <c r="O30" s="131">
        <f>Raw_3070!AB13</f>
        <v>0.95</v>
      </c>
      <c r="P30" s="131">
        <f>Raw_3070!AH13</f>
        <v>0.94</v>
      </c>
      <c r="Q30" s="131">
        <f>Raw_3070!AN13</f>
        <v>0.92</v>
      </c>
      <c r="R30" s="133">
        <f t="shared" si="8"/>
        <v>0.92999999999999994</v>
      </c>
      <c r="S30" s="133">
        <f t="shared" si="9"/>
        <v>1.5723301886760969E-2</v>
      </c>
      <c r="U30">
        <f>Raw_3070!K13</f>
        <v>0.91</v>
      </c>
      <c r="V30">
        <f>Raw_3070!Q13</f>
        <v>0.94</v>
      </c>
      <c r="W30">
        <f>Raw_3070!W13</f>
        <v>0.92</v>
      </c>
      <c r="X30">
        <f>Raw_3070!AC13</f>
        <v>0.94</v>
      </c>
      <c r="Y30">
        <f>Raw_3070!AI13</f>
        <v>0.94</v>
      </c>
      <c r="Z30">
        <f>Raw_3070!AO13</f>
        <v>0.94</v>
      </c>
      <c r="AA30" s="133">
        <f t="shared" si="10"/>
        <v>0.94</v>
      </c>
      <c r="AB30" s="133">
        <f t="shared" si="11"/>
        <v>1.2133516482134158E-2</v>
      </c>
    </row>
    <row r="31" spans="3:28" x14ac:dyDescent="0.25">
      <c r="C31" s="122">
        <f>Raw_3070!I14</f>
        <v>0.9</v>
      </c>
      <c r="D31" s="122">
        <f>Raw_3070!O14</f>
        <v>0.92</v>
      </c>
      <c r="E31" s="122">
        <f>Raw_3070!U14</f>
        <v>0.89</v>
      </c>
      <c r="F31" s="122">
        <f>Raw_3070!AA14</f>
        <v>0.94</v>
      </c>
      <c r="G31" s="122">
        <f>Raw_3070!AG14</f>
        <v>0.91</v>
      </c>
      <c r="H31" s="122">
        <f>Raw_3070!AM14</f>
        <v>0.93</v>
      </c>
      <c r="I31" s="133">
        <f t="shared" si="6"/>
        <v>0.91500000000000004</v>
      </c>
      <c r="J31" s="133">
        <f t="shared" si="7"/>
        <v>1.7078251276599319E-2</v>
      </c>
      <c r="L31" s="131">
        <f>Raw_3070!J14</f>
        <v>0.88</v>
      </c>
      <c r="M31" s="131">
        <f>Raw_3070!P14</f>
        <v>0.92</v>
      </c>
      <c r="N31" s="131">
        <f>Raw_3070!V14</f>
        <v>0.89</v>
      </c>
      <c r="O31" s="131">
        <f>Raw_3070!AB14</f>
        <v>0.94</v>
      </c>
      <c r="P31" s="131">
        <f>Raw_3070!AH14</f>
        <v>0.91</v>
      </c>
      <c r="Q31" s="131">
        <f>Raw_3070!AN14</f>
        <v>0.9</v>
      </c>
      <c r="R31" s="133">
        <f t="shared" si="8"/>
        <v>0.90500000000000003</v>
      </c>
      <c r="S31" s="133">
        <f t="shared" si="9"/>
        <v>1.9720265943665376E-2</v>
      </c>
      <c r="U31">
        <f>Raw_3070!K14</f>
        <v>0.88</v>
      </c>
      <c r="V31">
        <f>Raw_3070!Q14</f>
        <v>0.9</v>
      </c>
      <c r="W31">
        <f>Raw_3070!W14</f>
        <v>0.89</v>
      </c>
      <c r="X31">
        <f>Raw_3070!AC14</f>
        <v>0.92</v>
      </c>
      <c r="Y31">
        <f>Raw_3070!AI14</f>
        <v>0.91</v>
      </c>
      <c r="Z31">
        <f>Raw_3070!AO14</f>
        <v>0.93</v>
      </c>
      <c r="AA31" s="133">
        <f t="shared" si="10"/>
        <v>0.90500000000000003</v>
      </c>
      <c r="AB31" s="133">
        <f t="shared" si="11"/>
        <v>1.7078251276599347E-2</v>
      </c>
    </row>
    <row r="32" spans="3:28" x14ac:dyDescent="0.25">
      <c r="C32" s="122">
        <f>Raw_3070!I15</f>
        <v>0.79</v>
      </c>
      <c r="D32" s="122">
        <f>Raw_3070!O15</f>
        <v>0.8</v>
      </c>
      <c r="E32" s="122">
        <f>Raw_3070!U15</f>
        <v>0.8</v>
      </c>
      <c r="F32" s="122">
        <f>Raw_3070!AA15</f>
        <v>0.79</v>
      </c>
      <c r="G32" s="122">
        <f>Raw_3070!AG15</f>
        <v>0.77</v>
      </c>
      <c r="H32" s="122">
        <f>Raw_3070!AM15</f>
        <v>0.84</v>
      </c>
      <c r="I32" s="133">
        <f t="shared" si="6"/>
        <v>0.79500000000000004</v>
      </c>
      <c r="J32" s="133">
        <f t="shared" si="7"/>
        <v>2.1147629234082515E-2</v>
      </c>
      <c r="L32" s="131">
        <f>Raw_3070!J15</f>
        <v>0.81</v>
      </c>
      <c r="M32" s="131">
        <f>Raw_3070!P15</f>
        <v>0.84</v>
      </c>
      <c r="N32" s="131">
        <f>Raw_3070!V15</f>
        <v>0.83</v>
      </c>
      <c r="O32" s="131">
        <f>Raw_3070!AB15</f>
        <v>0.86</v>
      </c>
      <c r="P32" s="131">
        <f>Raw_3070!AH15</f>
        <v>0.82</v>
      </c>
      <c r="Q32" s="131">
        <f>Raw_3070!AN15</f>
        <v>0.8</v>
      </c>
      <c r="R32" s="133">
        <f t="shared" si="8"/>
        <v>0.82499999999999996</v>
      </c>
      <c r="S32" s="133">
        <f t="shared" si="9"/>
        <v>1.9720265943665365E-2</v>
      </c>
      <c r="U32">
        <f>Raw_3070!K15</f>
        <v>0.94</v>
      </c>
      <c r="V32">
        <f>Raw_3070!Q15</f>
        <v>0.97</v>
      </c>
      <c r="W32">
        <f>Raw_3070!W15</f>
        <v>0.95</v>
      </c>
      <c r="X32">
        <f>Raw_3070!AC15</f>
        <v>0.97</v>
      </c>
      <c r="Y32">
        <f>Raw_3070!AI15</f>
        <v>0.99</v>
      </c>
      <c r="Z32">
        <f>Raw_3070!AO15</f>
        <v>0.92</v>
      </c>
      <c r="AA32" s="133">
        <f t="shared" si="10"/>
        <v>0.96</v>
      </c>
      <c r="AB32" s="133">
        <f t="shared" si="11"/>
        <v>2.2852182001336804E-2</v>
      </c>
    </row>
    <row r="33" spans="3:28" x14ac:dyDescent="0.25">
      <c r="C33" s="122">
        <f>Raw_3070!I16</f>
        <v>0.63</v>
      </c>
      <c r="D33" s="122">
        <f>Raw_3070!O16</f>
        <v>0.69</v>
      </c>
      <c r="E33" s="122">
        <f>Raw_3070!U16</f>
        <v>0.66</v>
      </c>
      <c r="F33" s="122">
        <f>Raw_3070!AA16</f>
        <v>0.67</v>
      </c>
      <c r="G33" s="122">
        <f>Raw_3070!AG16</f>
        <v>0.66</v>
      </c>
      <c r="H33" s="122">
        <f>Raw_3070!AM16</f>
        <v>0.71</v>
      </c>
      <c r="I33" s="133">
        <f t="shared" si="6"/>
        <v>0.66500000000000004</v>
      </c>
      <c r="J33" s="133">
        <f t="shared" si="7"/>
        <v>2.5166114784235812E-2</v>
      </c>
      <c r="L33" s="131">
        <f>Raw_3070!J16</f>
        <v>0.66</v>
      </c>
      <c r="M33" s="131">
        <f>Raw_3070!P16</f>
        <v>0.76</v>
      </c>
      <c r="N33" s="131">
        <f>Raw_3070!V16</f>
        <v>0.7</v>
      </c>
      <c r="O33" s="131">
        <f>Raw_3070!AB16</f>
        <v>0.78</v>
      </c>
      <c r="P33" s="131">
        <f>Raw_3070!AH16</f>
        <v>0.73</v>
      </c>
      <c r="Q33" s="131">
        <f>Raw_3070!AN16</f>
        <v>0.64</v>
      </c>
      <c r="R33" s="133">
        <f t="shared" si="8"/>
        <v>0.71499999999999997</v>
      </c>
      <c r="S33" s="133">
        <f t="shared" si="9"/>
        <v>5.0470013099089064E-2</v>
      </c>
      <c r="U33">
        <f>Raw_3070!K16</f>
        <v>0.9</v>
      </c>
      <c r="V33">
        <f>Raw_3070!Q16</f>
        <v>0.96</v>
      </c>
      <c r="W33">
        <f>Raw_3070!W16</f>
        <v>0.92</v>
      </c>
      <c r="X33">
        <f>Raw_3070!AC16</f>
        <v>0.95</v>
      </c>
      <c r="Y33">
        <f>Raw_3070!AI16</f>
        <v>0.98</v>
      </c>
      <c r="Z33">
        <f>Raw_3070!AO16</f>
        <v>0.86</v>
      </c>
      <c r="AA33" s="133">
        <f t="shared" si="10"/>
        <v>0.93500000000000005</v>
      </c>
      <c r="AB33" s="133">
        <f t="shared" si="11"/>
        <v>4.0173235977313156E-2</v>
      </c>
    </row>
    <row r="34" spans="3:28" x14ac:dyDescent="0.25">
      <c r="C34" s="122">
        <f>Raw_3070!I17</f>
        <v>1</v>
      </c>
      <c r="D34" s="122">
        <f>Raw_3070!O17</f>
        <v>1</v>
      </c>
      <c r="E34" s="122">
        <f>Raw_3070!U17</f>
        <v>1</v>
      </c>
      <c r="F34" s="122">
        <f>Raw_3070!AA17</f>
        <v>1</v>
      </c>
      <c r="G34" s="122">
        <f>Raw_3070!AG17</f>
        <v>1</v>
      </c>
      <c r="H34" s="122">
        <f>Raw_3070!AM17</f>
        <v>1</v>
      </c>
      <c r="I34" s="133">
        <f t="shared" si="6"/>
        <v>1</v>
      </c>
      <c r="J34" s="133">
        <f t="shared" si="7"/>
        <v>0</v>
      </c>
      <c r="L34" s="131">
        <f>Raw_3070!J17</f>
        <v>1</v>
      </c>
      <c r="M34" s="131">
        <f>Raw_3070!P17</f>
        <v>1</v>
      </c>
      <c r="N34" s="131">
        <f>Raw_3070!V17</f>
        <v>1</v>
      </c>
      <c r="O34" s="131">
        <f>Raw_3070!AB17</f>
        <v>1</v>
      </c>
      <c r="P34" s="131">
        <f>Raw_3070!AH17</f>
        <v>1</v>
      </c>
      <c r="Q34" s="131">
        <f>Raw_3070!AN17</f>
        <v>1</v>
      </c>
      <c r="R34" s="133">
        <f t="shared" si="8"/>
        <v>1</v>
      </c>
      <c r="S34" s="133">
        <f t="shared" si="9"/>
        <v>0</v>
      </c>
      <c r="U34">
        <f>Raw_3070!K17</f>
        <v>1</v>
      </c>
      <c r="V34">
        <f>Raw_3070!Q17</f>
        <v>1</v>
      </c>
      <c r="W34">
        <f>Raw_3070!W17</f>
        <v>1</v>
      </c>
      <c r="X34">
        <f>Raw_3070!AC17</f>
        <v>1</v>
      </c>
      <c r="Y34">
        <f>Raw_3070!AI17</f>
        <v>1</v>
      </c>
      <c r="Z34">
        <f>Raw_3070!AO17</f>
        <v>1</v>
      </c>
      <c r="AA34" s="133">
        <f t="shared" si="10"/>
        <v>1</v>
      </c>
      <c r="AB34" s="133">
        <f t="shared" si="11"/>
        <v>0</v>
      </c>
    </row>
    <row r="35" spans="3:28" x14ac:dyDescent="0.25">
      <c r="C35" s="122">
        <f>Raw_3070!I18</f>
        <v>1</v>
      </c>
      <c r="D35" s="122">
        <f>Raw_3070!O18</f>
        <v>1</v>
      </c>
      <c r="E35" s="122">
        <f>Raw_3070!U18</f>
        <v>1</v>
      </c>
      <c r="F35" s="122">
        <f>Raw_3070!AA18</f>
        <v>1</v>
      </c>
      <c r="G35" s="122">
        <f>Raw_3070!AG18</f>
        <v>1</v>
      </c>
      <c r="H35" s="122">
        <f>Raw_3070!AM18</f>
        <v>1</v>
      </c>
      <c r="I35" s="133">
        <f t="shared" si="6"/>
        <v>1</v>
      </c>
      <c r="J35" s="133">
        <f t="shared" si="7"/>
        <v>0</v>
      </c>
      <c r="L35" s="131">
        <f>Raw_3070!J18</f>
        <v>1</v>
      </c>
      <c r="M35" s="131">
        <f>Raw_3070!P18</f>
        <v>1</v>
      </c>
      <c r="N35" s="131">
        <f>Raw_3070!V18</f>
        <v>1</v>
      </c>
      <c r="O35" s="131">
        <f>Raw_3070!AB18</f>
        <v>1</v>
      </c>
      <c r="P35" s="131">
        <f>Raw_3070!AH18</f>
        <v>1</v>
      </c>
      <c r="Q35" s="131">
        <f>Raw_3070!AN18</f>
        <v>1</v>
      </c>
      <c r="R35" s="133">
        <f t="shared" si="8"/>
        <v>1</v>
      </c>
      <c r="S35" s="133">
        <f t="shared" si="9"/>
        <v>0</v>
      </c>
      <c r="U35">
        <f>Raw_3070!K18</f>
        <v>1</v>
      </c>
      <c r="V35">
        <f>Raw_3070!Q18</f>
        <v>1</v>
      </c>
      <c r="W35">
        <f>Raw_3070!W18</f>
        <v>1</v>
      </c>
      <c r="X35">
        <f>Raw_3070!AC18</f>
        <v>1</v>
      </c>
      <c r="Y35">
        <f>Raw_3070!AI18</f>
        <v>1</v>
      </c>
      <c r="Z35">
        <f>Raw_3070!AO18</f>
        <v>1</v>
      </c>
      <c r="AA35" s="133">
        <f t="shared" si="10"/>
        <v>1</v>
      </c>
      <c r="AB35" s="133">
        <f t="shared" si="11"/>
        <v>0</v>
      </c>
    </row>
    <row r="36" spans="3:28" x14ac:dyDescent="0.25">
      <c r="C36" s="122">
        <f>Raw_3070!I19</f>
        <v>0.98</v>
      </c>
      <c r="D36" s="122">
        <f>Raw_3070!O19</f>
        <v>0.98</v>
      </c>
      <c r="E36" s="122">
        <f>Raw_3070!U19</f>
        <v>0.98</v>
      </c>
      <c r="F36" s="122">
        <f>Raw_3070!AA19</f>
        <v>0.98</v>
      </c>
      <c r="G36" s="122">
        <f>Raw_3070!AG19</f>
        <v>0.98</v>
      </c>
      <c r="H36" s="122">
        <f>Raw_3070!AM19</f>
        <v>0.98</v>
      </c>
      <c r="I36" s="133">
        <f t="shared" si="6"/>
        <v>0.98</v>
      </c>
      <c r="J36" s="133">
        <f t="shared" si="7"/>
        <v>1.1102230246251565E-16</v>
      </c>
      <c r="L36" s="131">
        <f>Raw_3070!J19</f>
        <v>0.97</v>
      </c>
      <c r="M36" s="131">
        <f>Raw_3070!P19</f>
        <v>0.97</v>
      </c>
      <c r="N36" s="131">
        <f>Raw_3070!V19</f>
        <v>0.97</v>
      </c>
      <c r="O36" s="131">
        <f>Raw_3070!AB19</f>
        <v>0.97</v>
      </c>
      <c r="P36" s="131">
        <f>Raw_3070!AH19</f>
        <v>0.97</v>
      </c>
      <c r="Q36" s="131">
        <f>Raw_3070!AN19</f>
        <v>0.97</v>
      </c>
      <c r="R36" s="133">
        <f t="shared" si="8"/>
        <v>0.97</v>
      </c>
      <c r="S36" s="133">
        <f t="shared" si="9"/>
        <v>1.1102230246251565E-16</v>
      </c>
      <c r="U36">
        <f>Raw_3070!K19</f>
        <v>0.99</v>
      </c>
      <c r="V36">
        <f>Raw_3070!Q19</f>
        <v>0.99</v>
      </c>
      <c r="W36">
        <f>Raw_3070!W19</f>
        <v>0.98</v>
      </c>
      <c r="X36">
        <f>Raw_3070!AC19</f>
        <v>0.99</v>
      </c>
      <c r="Y36">
        <f>Raw_3070!AI19</f>
        <v>0.99</v>
      </c>
      <c r="Z36">
        <f>Raw_3070!AO19</f>
        <v>0.99</v>
      </c>
      <c r="AA36" s="133">
        <f t="shared" si="10"/>
        <v>0.99</v>
      </c>
      <c r="AB36" s="133">
        <f t="shared" si="11"/>
        <v>3.7267799624996524E-3</v>
      </c>
    </row>
    <row r="37" spans="3:28" x14ac:dyDescent="0.25">
      <c r="C37" s="122">
        <f>Raw_3070!I20</f>
        <v>0.89</v>
      </c>
      <c r="D37" s="122">
        <f>Raw_3070!O20</f>
        <v>0.9</v>
      </c>
      <c r="E37" s="122">
        <f>Raw_3070!U20</f>
        <v>0.89</v>
      </c>
      <c r="F37" s="122">
        <f>Raw_3070!AA20</f>
        <v>0.89</v>
      </c>
      <c r="G37" s="122">
        <f>Raw_3070!AG20</f>
        <v>0.89</v>
      </c>
      <c r="H37" s="122">
        <f>Raw_3070!AM20</f>
        <v>0.89</v>
      </c>
      <c r="I37" s="133">
        <f t="shared" si="6"/>
        <v>0.89</v>
      </c>
      <c r="J37" s="133">
        <f t="shared" si="7"/>
        <v>3.726779962499652E-3</v>
      </c>
      <c r="L37" s="131">
        <f>Raw_3070!J20</f>
        <v>0.85</v>
      </c>
      <c r="M37" s="131">
        <f>Raw_3070!P20</f>
        <v>0.85</v>
      </c>
      <c r="N37" s="131">
        <f>Raw_3070!V20</f>
        <v>0.84</v>
      </c>
      <c r="O37" s="131">
        <f>Raw_3070!AB20</f>
        <v>0.85</v>
      </c>
      <c r="P37" s="131">
        <f>Raw_3070!AH20</f>
        <v>0.85</v>
      </c>
      <c r="Q37" s="131">
        <f>Raw_3070!AN20</f>
        <v>0.84</v>
      </c>
      <c r="R37" s="133">
        <f t="shared" si="8"/>
        <v>0.85</v>
      </c>
      <c r="S37" s="133">
        <f t="shared" si="9"/>
        <v>4.7140452079103209E-3</v>
      </c>
      <c r="U37">
        <f>Raw_3070!K20</f>
        <v>0.93</v>
      </c>
      <c r="V37">
        <f>Raw_3070!Q20</f>
        <v>0.94</v>
      </c>
      <c r="W37">
        <f>Raw_3070!W20</f>
        <v>0.92</v>
      </c>
      <c r="X37">
        <f>Raw_3070!AC20</f>
        <v>0.93</v>
      </c>
      <c r="Y37">
        <f>Raw_3070!AI20</f>
        <v>0.94</v>
      </c>
      <c r="Z37">
        <f>Raw_3070!AO20</f>
        <v>0.93</v>
      </c>
      <c r="AA37" s="133">
        <f t="shared" si="10"/>
        <v>0.93</v>
      </c>
      <c r="AB37" s="133">
        <f t="shared" si="11"/>
        <v>6.8718427093627287E-3</v>
      </c>
    </row>
    <row r="38" spans="3:28" x14ac:dyDescent="0.25">
      <c r="C38" s="122">
        <f>Raw_3070!I21</f>
        <v>0.95</v>
      </c>
      <c r="D38" s="122">
        <f>Raw_3070!O21</f>
        <v>0.94</v>
      </c>
      <c r="E38" s="122">
        <f>Raw_3070!U21</f>
        <v>0.94</v>
      </c>
      <c r="F38" s="122">
        <f>Raw_3070!AA21</f>
        <v>0.94</v>
      </c>
      <c r="G38" s="122">
        <f>Raw_3070!AG21</f>
        <v>0.94</v>
      </c>
      <c r="H38" s="122">
        <f>Raw_3070!AM21</f>
        <v>0.94</v>
      </c>
      <c r="I38" s="133">
        <f t="shared" si="6"/>
        <v>0.94</v>
      </c>
      <c r="J38" s="133">
        <f t="shared" si="7"/>
        <v>3.7267799624996528E-3</v>
      </c>
      <c r="L38" s="131">
        <f>Raw_3070!J21</f>
        <v>0.95</v>
      </c>
      <c r="M38" s="131">
        <f>Raw_3070!P21</f>
        <v>0.94</v>
      </c>
      <c r="N38" s="131">
        <f>Raw_3070!V21</f>
        <v>0.94</v>
      </c>
      <c r="O38" s="131">
        <f>Raw_3070!AB21</f>
        <v>0.94</v>
      </c>
      <c r="P38" s="131">
        <f>Raw_3070!AH21</f>
        <v>0.94</v>
      </c>
      <c r="Q38" s="131">
        <f>Raw_3070!AN21</f>
        <v>0.95</v>
      </c>
      <c r="R38" s="133">
        <f t="shared" si="8"/>
        <v>0.94</v>
      </c>
      <c r="S38" s="133">
        <f t="shared" si="9"/>
        <v>4.7140452079103209E-3</v>
      </c>
      <c r="U38">
        <f>Raw_3070!K21</f>
        <v>0.96</v>
      </c>
      <c r="V38">
        <f>Raw_3070!Q21</f>
        <v>0.95</v>
      </c>
      <c r="W38">
        <f>Raw_3070!W21</f>
        <v>0.95</v>
      </c>
      <c r="X38">
        <f>Raw_3070!AC21</f>
        <v>0.94</v>
      </c>
      <c r="Y38">
        <f>Raw_3070!AI21</f>
        <v>0.94</v>
      </c>
      <c r="Z38">
        <f>Raw_3070!AO21</f>
        <v>0.95</v>
      </c>
      <c r="AA38" s="133">
        <f t="shared" si="10"/>
        <v>0.95</v>
      </c>
      <c r="AB38" s="133">
        <f t="shared" si="11"/>
        <v>6.8718427093627747E-3</v>
      </c>
    </row>
    <row r="39" spans="3:28" x14ac:dyDescent="0.25">
      <c r="C39" s="122">
        <f>Raw_3070!I22</f>
        <v>0.9</v>
      </c>
      <c r="D39" s="122">
        <f>Raw_3070!O22</f>
        <v>0.89</v>
      </c>
      <c r="E39" s="122">
        <f>Raw_3070!U22</f>
        <v>0.88</v>
      </c>
      <c r="F39" s="122">
        <f>Raw_3070!AA22</f>
        <v>0.88</v>
      </c>
      <c r="G39" s="122">
        <f>Raw_3070!AG22</f>
        <v>0.88</v>
      </c>
      <c r="H39" s="122">
        <f>Raw_3070!AM22</f>
        <v>0.89</v>
      </c>
      <c r="I39" s="133">
        <f t="shared" si="6"/>
        <v>0.88500000000000001</v>
      </c>
      <c r="J39" s="133">
        <f t="shared" si="7"/>
        <v>7.4535599249993057E-3</v>
      </c>
      <c r="L39" s="131">
        <f>Raw_3070!J22</f>
        <v>0.9</v>
      </c>
      <c r="M39" s="131">
        <f>Raw_3070!P22</f>
        <v>0.89</v>
      </c>
      <c r="N39" s="131">
        <f>Raw_3070!V22</f>
        <v>0.88</v>
      </c>
      <c r="O39" s="131">
        <f>Raw_3070!AB22</f>
        <v>0.87</v>
      </c>
      <c r="P39" s="131">
        <f>Raw_3070!AH22</f>
        <v>0.88</v>
      </c>
      <c r="Q39" s="131">
        <f>Raw_3070!AN22</f>
        <v>0.89</v>
      </c>
      <c r="R39" s="133">
        <f t="shared" si="8"/>
        <v>0.88500000000000001</v>
      </c>
      <c r="S39" s="133">
        <f t="shared" si="9"/>
        <v>9.5742710775633903E-3</v>
      </c>
      <c r="U39">
        <f>Raw_3070!K22</f>
        <v>0.91</v>
      </c>
      <c r="V39">
        <f>Raw_3070!Q22</f>
        <v>0.9</v>
      </c>
      <c r="W39">
        <f>Raw_3070!W22</f>
        <v>0.9</v>
      </c>
      <c r="X39">
        <f>Raw_3070!AC22</f>
        <v>0.88</v>
      </c>
      <c r="Y39">
        <f>Raw_3070!AI22</f>
        <v>0.88</v>
      </c>
      <c r="Z39">
        <f>Raw_3070!AO22</f>
        <v>0.9</v>
      </c>
      <c r="AA39" s="133">
        <f t="shared" si="10"/>
        <v>0.9</v>
      </c>
      <c r="AB39" s="133">
        <f t="shared" si="11"/>
        <v>1.1180339887498959E-2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B9A-A9C3-446B-9E39-EDB9840FDB31}">
  <dimension ref="B7:P23"/>
  <sheetViews>
    <sheetView topLeftCell="A4" zoomScale="130" zoomScaleNormal="130" workbookViewId="0">
      <selection activeCell="T9" sqref="T9"/>
    </sheetView>
  </sheetViews>
  <sheetFormatPr defaultRowHeight="15" x14ac:dyDescent="0.25"/>
  <cols>
    <col min="1" max="2" width="9.140625" style="29"/>
    <col min="3" max="3" width="17.28515625" style="29" bestFit="1" customWidth="1"/>
    <col min="4" max="4" width="5" style="29" bestFit="1" customWidth="1"/>
    <col min="5" max="6" width="7.28515625" style="29" bestFit="1" customWidth="1"/>
    <col min="7" max="7" width="6.42578125" style="29" bestFit="1" customWidth="1"/>
    <col min="8" max="10" width="6.140625" style="29" bestFit="1" customWidth="1"/>
    <col min="11" max="11" width="6.5703125" style="29" bestFit="1" customWidth="1"/>
    <col min="12" max="14" width="6.140625" style="29" bestFit="1" customWidth="1"/>
    <col min="15" max="16" width="7.42578125" style="29" bestFit="1" customWidth="1"/>
    <col min="17" max="16384" width="9.140625" style="29"/>
  </cols>
  <sheetData>
    <row r="7" spans="2:16" ht="15.75" thickBot="1" x14ac:dyDescent="0.3"/>
    <row r="8" spans="2:16" ht="74.25" thickBot="1" x14ac:dyDescent="0.3">
      <c r="E8" s="109" t="s">
        <v>7</v>
      </c>
      <c r="F8" s="110"/>
      <c r="G8" s="111" t="s">
        <v>8</v>
      </c>
      <c r="H8" s="110"/>
      <c r="I8" s="112" t="s">
        <v>9</v>
      </c>
      <c r="J8" s="110"/>
      <c r="K8" s="113" t="s">
        <v>10</v>
      </c>
      <c r="L8" s="110"/>
      <c r="M8" s="114" t="s">
        <v>19</v>
      </c>
      <c r="N8" s="110"/>
      <c r="O8" s="115" t="s">
        <v>12</v>
      </c>
    </row>
    <row r="9" spans="2:16" ht="33" customHeight="1" thickBot="1" x14ac:dyDescent="0.3">
      <c r="C9" s="117" t="s">
        <v>18</v>
      </c>
      <c r="D9" s="116" t="s">
        <v>20</v>
      </c>
      <c r="E9" s="30" t="s">
        <v>13</v>
      </c>
      <c r="F9" s="100" t="s">
        <v>15</v>
      </c>
      <c r="G9" s="73" t="s">
        <v>13</v>
      </c>
      <c r="H9" s="105" t="s">
        <v>16</v>
      </c>
      <c r="I9" s="36" t="s">
        <v>13</v>
      </c>
      <c r="J9" s="101" t="s">
        <v>16</v>
      </c>
      <c r="K9" s="79" t="s">
        <v>13</v>
      </c>
      <c r="L9" s="106" t="s">
        <v>16</v>
      </c>
      <c r="M9" s="41" t="s">
        <v>13</v>
      </c>
      <c r="N9" s="103" t="s">
        <v>16</v>
      </c>
      <c r="O9" s="83" t="s">
        <v>13</v>
      </c>
      <c r="P9" s="107" t="s">
        <v>16</v>
      </c>
    </row>
    <row r="10" spans="2:16" ht="15.75" customHeight="1" x14ac:dyDescent="0.25">
      <c r="B10" s="150" t="s">
        <v>17</v>
      </c>
      <c r="C10" s="153" t="s">
        <v>108</v>
      </c>
      <c r="D10" s="43">
        <v>-1</v>
      </c>
      <c r="E10" s="140">
        <v>1</v>
      </c>
      <c r="F10" s="141">
        <v>0</v>
      </c>
      <c r="G10" s="134">
        <v>0.99</v>
      </c>
      <c r="H10" s="135">
        <v>1.1102230246251565E-16</v>
      </c>
      <c r="I10" s="134">
        <v>0.99</v>
      </c>
      <c r="J10" s="135">
        <v>1.1102230246251565E-16</v>
      </c>
      <c r="K10" s="134">
        <v>0.99</v>
      </c>
      <c r="L10" s="135">
        <v>1.1102230246251565E-16</v>
      </c>
      <c r="M10" s="134">
        <v>0.99</v>
      </c>
      <c r="N10" s="135">
        <v>1.1102230246251565E-16</v>
      </c>
      <c r="O10" s="134">
        <v>0.99</v>
      </c>
      <c r="P10" s="135">
        <v>1.1102230246251565E-16</v>
      </c>
    </row>
    <row r="11" spans="2:16" ht="16.5" thickBot="1" x14ac:dyDescent="0.3">
      <c r="B11" s="151"/>
      <c r="C11" s="154"/>
      <c r="D11" s="108">
        <v>1</v>
      </c>
      <c r="E11" s="142">
        <v>0.96</v>
      </c>
      <c r="F11" s="143">
        <v>3.7267799624996528E-3</v>
      </c>
      <c r="G11" s="136">
        <v>0.8</v>
      </c>
      <c r="H11" s="137">
        <v>1.1102230246251565E-16</v>
      </c>
      <c r="I11" s="136">
        <v>0.86</v>
      </c>
      <c r="J11" s="137">
        <v>1.4624940645653551E-2</v>
      </c>
      <c r="K11" s="136">
        <v>0.87</v>
      </c>
      <c r="L11" s="137">
        <v>4.7140452079103209E-3</v>
      </c>
      <c r="M11" s="136">
        <v>0.83</v>
      </c>
      <c r="N11" s="137">
        <v>1.1180339887498917E-2</v>
      </c>
      <c r="O11" s="136">
        <v>0.9</v>
      </c>
      <c r="P11" s="137">
        <v>0</v>
      </c>
    </row>
    <row r="12" spans="2:16" ht="15" customHeight="1" x14ac:dyDescent="0.25">
      <c r="B12" s="151"/>
      <c r="C12" s="153" t="s">
        <v>102</v>
      </c>
      <c r="D12" s="43">
        <v>-1</v>
      </c>
      <c r="E12" s="134">
        <v>0.95499999999999996</v>
      </c>
      <c r="F12" s="135">
        <v>2.034425935955619E-2</v>
      </c>
      <c r="G12" s="134">
        <v>0.93500000000000005</v>
      </c>
      <c r="H12" s="135">
        <v>1.2583057392117875E-2</v>
      </c>
      <c r="I12" s="134">
        <v>0.95</v>
      </c>
      <c r="J12" s="135">
        <v>1.1055415967851341E-2</v>
      </c>
      <c r="K12" s="134">
        <v>0.90500000000000003</v>
      </c>
      <c r="L12" s="135">
        <v>1.0671873729054756E-2</v>
      </c>
      <c r="M12" s="134">
        <v>0.91500000000000004</v>
      </c>
      <c r="N12" s="135">
        <v>3.09569593683445E-2</v>
      </c>
      <c r="O12" s="140">
        <v>0.98</v>
      </c>
      <c r="P12" s="141">
        <v>1.1547005383792526E-2</v>
      </c>
    </row>
    <row r="13" spans="2:16" ht="16.5" thickBot="1" x14ac:dyDescent="0.3">
      <c r="B13" s="151"/>
      <c r="C13" s="154"/>
      <c r="D13" s="108">
        <v>1</v>
      </c>
      <c r="E13" s="136">
        <v>0.94499999999999995</v>
      </c>
      <c r="F13" s="137">
        <v>2.733536577809453E-2</v>
      </c>
      <c r="G13" s="136">
        <v>0.91500000000000004</v>
      </c>
      <c r="H13" s="137">
        <v>1.9148542155126732E-2</v>
      </c>
      <c r="I13" s="136">
        <v>0.94</v>
      </c>
      <c r="J13" s="137">
        <v>1.1055415967851341E-2</v>
      </c>
      <c r="K13" s="136">
        <v>0.88</v>
      </c>
      <c r="L13" s="137">
        <v>1.3743685418725548E-2</v>
      </c>
      <c r="M13" s="136">
        <v>0.89500000000000002</v>
      </c>
      <c r="N13" s="137">
        <v>4.4596960534198836E-2</v>
      </c>
      <c r="O13" s="142">
        <v>0.97</v>
      </c>
      <c r="P13" s="143">
        <v>1.7716909687891098E-2</v>
      </c>
    </row>
    <row r="14" spans="2:16" ht="15" customHeight="1" x14ac:dyDescent="0.25">
      <c r="B14" s="151"/>
      <c r="C14" s="153" t="s">
        <v>103</v>
      </c>
      <c r="D14" s="43">
        <v>-1</v>
      </c>
      <c r="E14" s="140">
        <v>0.94499999999999995</v>
      </c>
      <c r="F14" s="141">
        <v>1.2472191289246449E-2</v>
      </c>
      <c r="G14" s="134">
        <v>0.94</v>
      </c>
      <c r="H14" s="135">
        <v>1.3743685418725499E-2</v>
      </c>
      <c r="I14" s="134">
        <v>0.94499999999999995</v>
      </c>
      <c r="J14" s="135">
        <v>2.4094720491334914E-2</v>
      </c>
      <c r="K14" s="134">
        <v>0.94</v>
      </c>
      <c r="L14" s="135">
        <v>1.2472191289246433E-2</v>
      </c>
      <c r="M14" s="134">
        <v>0.92999999999999994</v>
      </c>
      <c r="N14" s="135">
        <v>1.5723301886760969E-2</v>
      </c>
      <c r="O14" s="134">
        <v>0.94</v>
      </c>
      <c r="P14" s="135">
        <v>1.2133516482134158E-2</v>
      </c>
    </row>
    <row r="15" spans="2:16" ht="16.5" thickBot="1" x14ac:dyDescent="0.3">
      <c r="B15" s="151"/>
      <c r="C15" s="154"/>
      <c r="D15" s="108">
        <v>1</v>
      </c>
      <c r="E15" s="142">
        <v>0.92500000000000004</v>
      </c>
      <c r="F15" s="143">
        <v>1.3844373104863431E-2</v>
      </c>
      <c r="G15" s="136">
        <v>0.91</v>
      </c>
      <c r="H15" s="137">
        <v>2.1147629234082553E-2</v>
      </c>
      <c r="I15" s="136">
        <v>0.91500000000000004</v>
      </c>
      <c r="J15" s="137">
        <v>3.091206165165233E-2</v>
      </c>
      <c r="K15" s="136">
        <v>0.91500000000000004</v>
      </c>
      <c r="L15" s="137">
        <v>1.7078251276599319E-2</v>
      </c>
      <c r="M15" s="136">
        <v>0.90500000000000003</v>
      </c>
      <c r="N15" s="137">
        <v>1.9720265943665376E-2</v>
      </c>
      <c r="O15" s="136">
        <v>0.90500000000000003</v>
      </c>
      <c r="P15" s="137">
        <v>1.7078251276599347E-2</v>
      </c>
    </row>
    <row r="16" spans="2:16" ht="15" customHeight="1" x14ac:dyDescent="0.25">
      <c r="B16" s="151"/>
      <c r="C16" s="153" t="s">
        <v>104</v>
      </c>
      <c r="D16" s="43">
        <v>-1</v>
      </c>
      <c r="E16" s="134">
        <v>0.93500000000000005</v>
      </c>
      <c r="F16" s="135">
        <v>2.4999999999999974E-2</v>
      </c>
      <c r="G16" s="134">
        <v>0.84</v>
      </c>
      <c r="H16" s="135">
        <v>3.7267799624996528E-3</v>
      </c>
      <c r="I16" s="134">
        <v>0.92500000000000004</v>
      </c>
      <c r="J16" s="135">
        <v>4.1399141161247391E-2</v>
      </c>
      <c r="K16" s="134">
        <v>0.79500000000000004</v>
      </c>
      <c r="L16" s="135">
        <v>2.1147629234082515E-2</v>
      </c>
      <c r="M16" s="134">
        <v>0.82499999999999996</v>
      </c>
      <c r="N16" s="135">
        <v>1.9720265943665365E-2</v>
      </c>
      <c r="O16" s="140">
        <v>0.96</v>
      </c>
      <c r="P16" s="141">
        <v>2.2852182001336804E-2</v>
      </c>
    </row>
    <row r="17" spans="2:16" ht="16.5" thickBot="1" x14ac:dyDescent="0.3">
      <c r="B17" s="151"/>
      <c r="C17" s="154"/>
      <c r="D17" s="108">
        <v>1</v>
      </c>
      <c r="E17" s="136">
        <v>0.9</v>
      </c>
      <c r="F17" s="137">
        <v>4.2295258468165065E-2</v>
      </c>
      <c r="G17" s="136">
        <v>0.73499999999999999</v>
      </c>
      <c r="H17" s="137">
        <v>2.4267032964268416E-2</v>
      </c>
      <c r="I17" s="136">
        <v>0.89</v>
      </c>
      <c r="J17" s="137">
        <v>5.446711546122731E-2</v>
      </c>
      <c r="K17" s="136">
        <v>0.66500000000000004</v>
      </c>
      <c r="L17" s="137">
        <v>2.5166114784235812E-2</v>
      </c>
      <c r="M17" s="136">
        <v>0.71499999999999997</v>
      </c>
      <c r="N17" s="137">
        <v>5.0470013099089064E-2</v>
      </c>
      <c r="O17" s="142">
        <v>0.93500000000000005</v>
      </c>
      <c r="P17" s="143">
        <v>4.0173235977313156E-2</v>
      </c>
    </row>
    <row r="18" spans="2:16" ht="15" customHeight="1" x14ac:dyDescent="0.25">
      <c r="B18" s="151"/>
      <c r="C18" s="153" t="s">
        <v>105</v>
      </c>
      <c r="D18" s="43">
        <v>-1</v>
      </c>
      <c r="E18" s="134">
        <v>1</v>
      </c>
      <c r="F18" s="135">
        <v>0</v>
      </c>
      <c r="G18" s="134">
        <v>1</v>
      </c>
      <c r="H18" s="135">
        <v>0</v>
      </c>
      <c r="I18" s="134">
        <v>1</v>
      </c>
      <c r="J18" s="135">
        <v>0</v>
      </c>
      <c r="K18" s="134">
        <v>1</v>
      </c>
      <c r="L18" s="135">
        <v>0</v>
      </c>
      <c r="M18" s="134">
        <v>1</v>
      </c>
      <c r="N18" s="135">
        <v>0</v>
      </c>
      <c r="O18" s="134">
        <v>1</v>
      </c>
      <c r="P18" s="135">
        <v>0</v>
      </c>
    </row>
    <row r="19" spans="2:16" ht="15.75" thickBot="1" x14ac:dyDescent="0.3">
      <c r="B19" s="151"/>
      <c r="C19" s="154"/>
      <c r="D19" s="108">
        <v>1</v>
      </c>
      <c r="E19" s="136">
        <v>1</v>
      </c>
      <c r="F19" s="137">
        <v>0</v>
      </c>
      <c r="G19" s="136">
        <v>1</v>
      </c>
      <c r="H19" s="137">
        <v>0</v>
      </c>
      <c r="I19" s="136">
        <v>1</v>
      </c>
      <c r="J19" s="137">
        <v>0</v>
      </c>
      <c r="K19" s="136">
        <v>1</v>
      </c>
      <c r="L19" s="137">
        <v>0</v>
      </c>
      <c r="M19" s="136">
        <v>1</v>
      </c>
      <c r="N19" s="137">
        <v>0</v>
      </c>
      <c r="O19" s="136">
        <v>1</v>
      </c>
      <c r="P19" s="137">
        <v>0</v>
      </c>
    </row>
    <row r="20" spans="2:16" ht="15" customHeight="1" x14ac:dyDescent="0.25">
      <c r="B20" s="151"/>
      <c r="C20" s="153" t="s">
        <v>106</v>
      </c>
      <c r="D20" s="43">
        <v>-1</v>
      </c>
      <c r="E20" s="140">
        <v>0.99</v>
      </c>
      <c r="F20" s="141">
        <v>1.1102230246251565E-16</v>
      </c>
      <c r="G20" s="134">
        <v>0.96</v>
      </c>
      <c r="H20" s="135">
        <v>4.7140452079103209E-3</v>
      </c>
      <c r="I20" s="134">
        <v>0.97</v>
      </c>
      <c r="J20" s="135">
        <v>4.7140452079103209E-3</v>
      </c>
      <c r="K20" s="134">
        <v>0.98</v>
      </c>
      <c r="L20" s="135">
        <v>1.1102230246251565E-16</v>
      </c>
      <c r="M20" s="134">
        <v>0.97</v>
      </c>
      <c r="N20" s="135">
        <v>1.1102230246251565E-16</v>
      </c>
      <c r="O20" s="134">
        <v>0.99</v>
      </c>
      <c r="P20" s="135">
        <v>3.7267799624996524E-3</v>
      </c>
    </row>
    <row r="21" spans="2:16" ht="16.5" thickBot="1" x14ac:dyDescent="0.3">
      <c r="B21" s="151"/>
      <c r="C21" s="154"/>
      <c r="D21" s="108">
        <v>1</v>
      </c>
      <c r="E21" s="142">
        <v>0.95499999999999996</v>
      </c>
      <c r="F21" s="143">
        <v>5.0000000000000044E-3</v>
      </c>
      <c r="G21" s="136">
        <v>0.83</v>
      </c>
      <c r="H21" s="137">
        <v>1.8027756377319928E-2</v>
      </c>
      <c r="I21" s="136">
        <v>0.85</v>
      </c>
      <c r="J21" s="137">
        <v>1.2909944487358068E-2</v>
      </c>
      <c r="K21" s="136">
        <v>0.89</v>
      </c>
      <c r="L21" s="137">
        <v>3.726779962499652E-3</v>
      </c>
      <c r="M21" s="136">
        <v>0.85</v>
      </c>
      <c r="N21" s="137">
        <v>4.7140452079103209E-3</v>
      </c>
      <c r="O21" s="136">
        <v>0.93</v>
      </c>
      <c r="P21" s="137">
        <v>6.8718427093627287E-3</v>
      </c>
    </row>
    <row r="22" spans="2:16" ht="15" customHeight="1" x14ac:dyDescent="0.25">
      <c r="B22" s="151"/>
      <c r="C22" s="153" t="s">
        <v>107</v>
      </c>
      <c r="D22" s="43">
        <v>-1</v>
      </c>
      <c r="E22" s="140">
        <v>0.95</v>
      </c>
      <c r="F22" s="141">
        <v>4.7140452079103209E-3</v>
      </c>
      <c r="G22" s="134">
        <v>0.94</v>
      </c>
      <c r="H22" s="135">
        <v>6.8718427093627295E-3</v>
      </c>
      <c r="I22" s="134">
        <v>0.94</v>
      </c>
      <c r="J22" s="135">
        <v>4.7140452079103209E-3</v>
      </c>
      <c r="K22" s="134">
        <v>0.94</v>
      </c>
      <c r="L22" s="135">
        <v>3.7267799624996528E-3</v>
      </c>
      <c r="M22" s="134">
        <v>0.94</v>
      </c>
      <c r="N22" s="135">
        <v>4.7140452079103209E-3</v>
      </c>
      <c r="O22" s="134">
        <v>0.95</v>
      </c>
      <c r="P22" s="135">
        <v>6.8718427093627747E-3</v>
      </c>
    </row>
    <row r="23" spans="2:16" ht="16.5" thickBot="1" x14ac:dyDescent="0.3">
      <c r="B23" s="152"/>
      <c r="C23" s="154"/>
      <c r="D23" s="108">
        <v>1</v>
      </c>
      <c r="E23" s="142">
        <v>0.91</v>
      </c>
      <c r="F23" s="143">
        <v>1.2909944487358068E-2</v>
      </c>
      <c r="G23" s="136">
        <v>0.88</v>
      </c>
      <c r="H23" s="137">
        <v>9.4280904158206419E-3</v>
      </c>
      <c r="I23" s="136">
        <v>0.89</v>
      </c>
      <c r="J23" s="137">
        <v>7.6376261582597402E-3</v>
      </c>
      <c r="K23" s="136">
        <v>0.88500000000000001</v>
      </c>
      <c r="L23" s="137">
        <v>7.4535599249993057E-3</v>
      </c>
      <c r="M23" s="136">
        <v>0.88500000000000001</v>
      </c>
      <c r="N23" s="137">
        <v>9.5742710775633903E-3</v>
      </c>
      <c r="O23" s="136">
        <v>0.9</v>
      </c>
      <c r="P23" s="137">
        <v>1.1180339887498959E-2</v>
      </c>
    </row>
  </sheetData>
  <mergeCells count="8">
    <mergeCell ref="B10:B23"/>
    <mergeCell ref="C10:C11"/>
    <mergeCell ref="C12:C13"/>
    <mergeCell ref="C14:C15"/>
    <mergeCell ref="C16:C17"/>
    <mergeCell ref="C18:C19"/>
    <mergeCell ref="C20:C21"/>
    <mergeCell ref="C22:C23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B3F7-D7D8-480C-AE2B-93FED0E82FEA}">
  <dimension ref="D6:AO29"/>
  <sheetViews>
    <sheetView topLeftCell="A4" workbookViewId="0">
      <selection activeCell="T8" sqref="T8"/>
    </sheetView>
  </sheetViews>
  <sheetFormatPr defaultRowHeight="15" x14ac:dyDescent="0.25"/>
  <cols>
    <col min="1" max="3" width="9.140625" style="119"/>
    <col min="4" max="4" width="17.28515625" style="119" bestFit="1" customWidth="1"/>
    <col min="5" max="5" width="2.7109375" style="119" bestFit="1" customWidth="1"/>
    <col min="6" max="28" width="4.5703125" style="119" bestFit="1" customWidth="1"/>
    <col min="29" max="29" width="5" style="119" bestFit="1" customWidth="1"/>
    <col min="30" max="34" width="4.5703125" style="119" bestFit="1" customWidth="1"/>
    <col min="35" max="35" width="5" style="119" bestFit="1" customWidth="1"/>
    <col min="36" max="41" width="4.5703125" style="119" bestFit="1" customWidth="1"/>
    <col min="42" max="16384" width="9.140625" style="119"/>
  </cols>
  <sheetData>
    <row r="6" spans="4:41" ht="15.75" thickBot="1" x14ac:dyDescent="0.3"/>
    <row r="7" spans="4:41" ht="15.75" thickBot="1" x14ac:dyDescent="0.3">
      <c r="F7" s="144">
        <v>0</v>
      </c>
      <c r="G7" s="145"/>
      <c r="H7" s="145"/>
      <c r="I7" s="145"/>
      <c r="J7" s="145"/>
      <c r="K7" s="146"/>
      <c r="L7" s="144">
        <v>1</v>
      </c>
      <c r="M7" s="145"/>
      <c r="N7" s="145"/>
      <c r="O7" s="145"/>
      <c r="P7" s="145"/>
      <c r="Q7" s="146"/>
      <c r="R7" s="144">
        <v>2</v>
      </c>
      <c r="S7" s="145"/>
      <c r="T7" s="145"/>
      <c r="U7" s="145"/>
      <c r="V7" s="145"/>
      <c r="W7" s="146"/>
      <c r="X7" s="144">
        <v>3</v>
      </c>
      <c r="Y7" s="145"/>
      <c r="Z7" s="145"/>
      <c r="AA7" s="145"/>
      <c r="AB7" s="145"/>
      <c r="AC7" s="146"/>
      <c r="AD7" s="144">
        <v>4</v>
      </c>
      <c r="AE7" s="145"/>
      <c r="AF7" s="145"/>
      <c r="AG7" s="145"/>
      <c r="AH7" s="145"/>
      <c r="AI7" s="146"/>
      <c r="AJ7" s="147">
        <v>5</v>
      </c>
      <c r="AK7" s="145"/>
      <c r="AL7" s="145"/>
      <c r="AM7" s="145"/>
      <c r="AN7" s="145"/>
      <c r="AO7" s="146"/>
    </row>
    <row r="8" spans="4:41" ht="93" thickBot="1" x14ac:dyDescent="0.3">
      <c r="D8" s="148"/>
      <c r="E8" s="149"/>
      <c r="F8" s="28" t="s">
        <v>7</v>
      </c>
      <c r="G8" s="9" t="s">
        <v>8</v>
      </c>
      <c r="H8" s="13" t="s">
        <v>9</v>
      </c>
      <c r="I8" s="17" t="s">
        <v>10</v>
      </c>
      <c r="J8" s="21" t="s">
        <v>11</v>
      </c>
      <c r="K8" s="1" t="s">
        <v>12</v>
      </c>
      <c r="L8" s="28" t="s">
        <v>7</v>
      </c>
      <c r="M8" s="9" t="s">
        <v>8</v>
      </c>
      <c r="N8" s="13" t="s">
        <v>9</v>
      </c>
      <c r="O8" s="17" t="s">
        <v>10</v>
      </c>
      <c r="P8" s="21" t="s">
        <v>11</v>
      </c>
      <c r="Q8" s="1" t="s">
        <v>12</v>
      </c>
      <c r="R8" s="28" t="s">
        <v>7</v>
      </c>
      <c r="S8" s="9" t="s">
        <v>8</v>
      </c>
      <c r="T8" s="13" t="s">
        <v>9</v>
      </c>
      <c r="U8" s="17" t="s">
        <v>10</v>
      </c>
      <c r="V8" s="21" t="s">
        <v>11</v>
      </c>
      <c r="W8" s="1" t="s">
        <v>12</v>
      </c>
      <c r="X8" s="28" t="s">
        <v>7</v>
      </c>
      <c r="Y8" s="9" t="s">
        <v>8</v>
      </c>
      <c r="Z8" s="13" t="s">
        <v>9</v>
      </c>
      <c r="AA8" s="17" t="s">
        <v>10</v>
      </c>
      <c r="AB8" s="21" t="s">
        <v>11</v>
      </c>
      <c r="AC8" s="1" t="s">
        <v>12</v>
      </c>
      <c r="AD8" s="28" t="s">
        <v>7</v>
      </c>
      <c r="AE8" s="9" t="s">
        <v>8</v>
      </c>
      <c r="AF8" s="13" t="s">
        <v>9</v>
      </c>
      <c r="AG8" s="17" t="s">
        <v>10</v>
      </c>
      <c r="AH8" s="21" t="s">
        <v>11</v>
      </c>
      <c r="AI8" s="1" t="s">
        <v>12</v>
      </c>
      <c r="AJ8" s="28" t="s">
        <v>7</v>
      </c>
      <c r="AK8" s="9" t="s">
        <v>8</v>
      </c>
      <c r="AL8" s="13" t="s">
        <v>9</v>
      </c>
      <c r="AM8" s="17" t="s">
        <v>10</v>
      </c>
      <c r="AN8" s="21" t="s">
        <v>11</v>
      </c>
      <c r="AO8" s="1" t="s">
        <v>12</v>
      </c>
    </row>
    <row r="9" spans="4:41" ht="15" customHeight="1" x14ac:dyDescent="0.25">
      <c r="D9" s="155" t="s">
        <v>0</v>
      </c>
      <c r="E9" s="4">
        <v>-1</v>
      </c>
      <c r="F9" s="6">
        <v>1</v>
      </c>
      <c r="G9" s="10">
        <v>0.99</v>
      </c>
      <c r="H9" s="14">
        <v>0.99</v>
      </c>
      <c r="I9" s="18">
        <v>0.99</v>
      </c>
      <c r="J9" s="22">
        <v>0.99</v>
      </c>
      <c r="K9" s="25">
        <v>0.99</v>
      </c>
      <c r="L9" s="6">
        <v>1</v>
      </c>
      <c r="M9" s="10">
        <v>0.99</v>
      </c>
      <c r="N9" s="14">
        <v>0.99</v>
      </c>
      <c r="O9" s="18">
        <v>0.99</v>
      </c>
      <c r="P9" s="22">
        <v>0.99</v>
      </c>
      <c r="Q9" s="25">
        <v>0.99</v>
      </c>
      <c r="R9" s="6">
        <v>1</v>
      </c>
      <c r="S9" s="10">
        <v>0.99</v>
      </c>
      <c r="T9" s="14">
        <v>0.99</v>
      </c>
      <c r="U9" s="18">
        <v>0.99</v>
      </c>
      <c r="V9" s="22">
        <v>0.99</v>
      </c>
      <c r="W9" s="25">
        <v>0.99</v>
      </c>
      <c r="X9" s="6">
        <v>1</v>
      </c>
      <c r="Y9" s="10">
        <v>0.99</v>
      </c>
      <c r="Z9" s="14">
        <v>0.99</v>
      </c>
      <c r="AA9" s="18">
        <v>0.99</v>
      </c>
      <c r="AB9" s="22">
        <v>0.99</v>
      </c>
      <c r="AC9" s="25">
        <v>0.99</v>
      </c>
      <c r="AD9" s="6">
        <v>1</v>
      </c>
      <c r="AE9" s="10">
        <v>0.99</v>
      </c>
      <c r="AF9" s="14">
        <v>0.99</v>
      </c>
      <c r="AG9" s="18">
        <v>0.99</v>
      </c>
      <c r="AH9" s="22">
        <v>0.99</v>
      </c>
      <c r="AI9" s="25">
        <v>0.99</v>
      </c>
      <c r="AJ9" s="6">
        <v>1</v>
      </c>
      <c r="AK9" s="10">
        <v>0.99</v>
      </c>
      <c r="AL9" s="14">
        <v>0.99</v>
      </c>
      <c r="AM9" s="18">
        <v>0.99</v>
      </c>
      <c r="AN9" s="22">
        <v>0.99</v>
      </c>
      <c r="AO9" s="25">
        <v>0.99</v>
      </c>
    </row>
    <row r="10" spans="4:41" ht="15.75" thickBot="1" x14ac:dyDescent="0.3">
      <c r="D10" s="154"/>
      <c r="E10" s="3">
        <v>1</v>
      </c>
      <c r="F10" s="7">
        <v>0.96</v>
      </c>
      <c r="G10" s="11">
        <v>0.8</v>
      </c>
      <c r="H10" s="15">
        <v>0.84</v>
      </c>
      <c r="I10" s="19">
        <v>0.87</v>
      </c>
      <c r="J10" s="23">
        <v>0.83</v>
      </c>
      <c r="K10" s="26">
        <v>0.9</v>
      </c>
      <c r="L10" s="7">
        <v>0.96</v>
      </c>
      <c r="M10" s="11">
        <v>0.8</v>
      </c>
      <c r="N10" s="15">
        <v>0.86</v>
      </c>
      <c r="O10" s="19">
        <v>0.87</v>
      </c>
      <c r="P10" s="23">
        <v>0.83</v>
      </c>
      <c r="Q10" s="26">
        <v>0.9</v>
      </c>
      <c r="R10" s="7">
        <v>0.95</v>
      </c>
      <c r="S10" s="11">
        <v>0.8</v>
      </c>
      <c r="T10" s="15">
        <v>0.84</v>
      </c>
      <c r="U10" s="19">
        <v>0.86</v>
      </c>
      <c r="V10" s="23">
        <v>0.83</v>
      </c>
      <c r="W10" s="26">
        <v>0.9</v>
      </c>
      <c r="X10" s="7">
        <v>0.96</v>
      </c>
      <c r="Y10" s="11">
        <v>0.8</v>
      </c>
      <c r="Z10" s="15">
        <v>0.88</v>
      </c>
      <c r="AA10" s="19">
        <v>0.86</v>
      </c>
      <c r="AB10" s="23">
        <v>0.83</v>
      </c>
      <c r="AC10" s="26">
        <v>0.9</v>
      </c>
      <c r="AD10" s="7">
        <v>0.96</v>
      </c>
      <c r="AE10" s="11">
        <v>0.8</v>
      </c>
      <c r="AF10" s="15">
        <v>0.86</v>
      </c>
      <c r="AG10" s="19">
        <v>0.87</v>
      </c>
      <c r="AH10" s="23">
        <v>0.8</v>
      </c>
      <c r="AI10" s="26">
        <v>0.9</v>
      </c>
      <c r="AJ10" s="7">
        <v>0.96</v>
      </c>
      <c r="AK10" s="11">
        <v>0.8</v>
      </c>
      <c r="AL10" s="15">
        <v>0.87</v>
      </c>
      <c r="AM10" s="19">
        <v>0.87</v>
      </c>
      <c r="AN10" s="23">
        <v>0.83</v>
      </c>
      <c r="AO10" s="26">
        <v>0.9</v>
      </c>
    </row>
    <row r="11" spans="4:41" ht="15" customHeight="1" x14ac:dyDescent="0.25">
      <c r="D11" s="155" t="s">
        <v>1</v>
      </c>
      <c r="E11" s="4">
        <v>-1</v>
      </c>
      <c r="F11" s="6">
        <v>0.98</v>
      </c>
      <c r="G11" s="10">
        <v>0.94</v>
      </c>
      <c r="H11" s="14">
        <v>0.95</v>
      </c>
      <c r="I11" s="18">
        <v>0.91</v>
      </c>
      <c r="J11" s="22">
        <v>0.89</v>
      </c>
      <c r="K11" s="25">
        <v>0.98</v>
      </c>
      <c r="L11" s="6">
        <v>0.94</v>
      </c>
      <c r="M11" s="10">
        <v>0.95</v>
      </c>
      <c r="N11" s="14">
        <v>0.95</v>
      </c>
      <c r="O11" s="18">
        <v>0.9</v>
      </c>
      <c r="P11" s="22">
        <v>0.98</v>
      </c>
      <c r="Q11" s="25">
        <v>0.98</v>
      </c>
      <c r="R11" s="6">
        <v>0.98</v>
      </c>
      <c r="S11" s="10">
        <v>0.93</v>
      </c>
      <c r="T11" s="14">
        <v>0.95</v>
      </c>
      <c r="U11" s="18">
        <v>0.93</v>
      </c>
      <c r="V11" s="22">
        <v>0.91</v>
      </c>
      <c r="W11" s="25">
        <v>0.96</v>
      </c>
      <c r="X11" s="6">
        <v>0.98</v>
      </c>
      <c r="Y11" s="10">
        <v>0.92</v>
      </c>
      <c r="Z11" s="14">
        <v>0.96</v>
      </c>
      <c r="AA11" s="18">
        <v>0.9</v>
      </c>
      <c r="AB11" s="22">
        <v>0.92</v>
      </c>
      <c r="AC11" s="25">
        <v>0.98</v>
      </c>
      <c r="AD11" s="6">
        <v>0.96</v>
      </c>
      <c r="AE11" s="10">
        <v>0.92</v>
      </c>
      <c r="AF11" s="14">
        <v>0.95</v>
      </c>
      <c r="AG11" s="18">
        <v>0.9</v>
      </c>
      <c r="AH11" s="22">
        <v>0.9</v>
      </c>
      <c r="AI11" s="25">
        <v>0.98</v>
      </c>
      <c r="AJ11" s="6">
        <v>1</v>
      </c>
      <c r="AK11" s="10">
        <v>0.95</v>
      </c>
      <c r="AL11" s="14">
        <v>0.98</v>
      </c>
      <c r="AM11" s="18">
        <v>0.91</v>
      </c>
      <c r="AN11" s="22">
        <v>0.95</v>
      </c>
      <c r="AO11" s="25">
        <v>1</v>
      </c>
    </row>
    <row r="12" spans="4:41" ht="15.75" thickBot="1" x14ac:dyDescent="0.3">
      <c r="D12" s="154"/>
      <c r="E12" s="3">
        <v>1</v>
      </c>
      <c r="F12" s="7">
        <v>0.97</v>
      </c>
      <c r="G12" s="11">
        <v>0.92</v>
      </c>
      <c r="H12" s="15">
        <v>0.94</v>
      </c>
      <c r="I12" s="19">
        <v>0.87</v>
      </c>
      <c r="J12" s="23">
        <v>0.84</v>
      </c>
      <c r="K12" s="26">
        <v>0.97</v>
      </c>
      <c r="L12" s="7">
        <v>0.93</v>
      </c>
      <c r="M12" s="11">
        <v>0.94</v>
      </c>
      <c r="N12" s="15">
        <v>0.94</v>
      </c>
      <c r="O12" s="19">
        <v>0.88</v>
      </c>
      <c r="P12" s="23">
        <v>0.97</v>
      </c>
      <c r="Q12" s="26">
        <v>0.97</v>
      </c>
      <c r="R12" s="7">
        <v>0.97</v>
      </c>
      <c r="S12" s="11">
        <v>0.91</v>
      </c>
      <c r="T12" s="15">
        <v>0.94</v>
      </c>
      <c r="U12" s="19">
        <v>0.91</v>
      </c>
      <c r="V12" s="23">
        <v>0.89</v>
      </c>
      <c r="W12" s="26">
        <v>0.94</v>
      </c>
      <c r="X12" s="7">
        <v>0.98</v>
      </c>
      <c r="Y12" s="11">
        <v>0.9</v>
      </c>
      <c r="Z12" s="15">
        <v>0.95</v>
      </c>
      <c r="AA12" s="19">
        <v>0.88</v>
      </c>
      <c r="AB12" s="23">
        <v>0.9</v>
      </c>
      <c r="AC12" s="26">
        <v>0.98</v>
      </c>
      <c r="AD12" s="7">
        <v>0.95</v>
      </c>
      <c r="AE12" s="11">
        <v>0.9</v>
      </c>
      <c r="AF12" s="15">
        <v>0.94</v>
      </c>
      <c r="AG12" s="19">
        <v>0.87</v>
      </c>
      <c r="AH12" s="23">
        <v>0.87</v>
      </c>
      <c r="AI12" s="26">
        <v>0.97</v>
      </c>
      <c r="AJ12" s="7">
        <v>1</v>
      </c>
      <c r="AK12" s="11">
        <v>0.95</v>
      </c>
      <c r="AL12" s="15">
        <v>0.97</v>
      </c>
      <c r="AM12" s="19">
        <v>0.89</v>
      </c>
      <c r="AN12" s="23">
        <v>0.95</v>
      </c>
      <c r="AO12" s="26">
        <v>1</v>
      </c>
    </row>
    <row r="13" spans="4:41" ht="15" customHeight="1" x14ac:dyDescent="0.25">
      <c r="D13" s="155" t="s">
        <v>2</v>
      </c>
      <c r="E13" s="4">
        <v>-1</v>
      </c>
      <c r="F13" s="6">
        <v>0.9</v>
      </c>
      <c r="G13" s="10">
        <v>0.94</v>
      </c>
      <c r="H13" s="14">
        <v>0.93</v>
      </c>
      <c r="I13" s="18">
        <v>0.92</v>
      </c>
      <c r="J13" s="22">
        <v>0.91</v>
      </c>
      <c r="K13" s="25">
        <v>0.91</v>
      </c>
      <c r="L13" s="6">
        <v>0.94</v>
      </c>
      <c r="M13" s="10">
        <v>0.94</v>
      </c>
      <c r="N13" s="14">
        <v>0.95</v>
      </c>
      <c r="O13" s="18">
        <v>0.95</v>
      </c>
      <c r="P13" s="22">
        <v>0.95</v>
      </c>
      <c r="Q13" s="25">
        <v>0.94</v>
      </c>
      <c r="R13" s="6">
        <v>0.92</v>
      </c>
      <c r="S13" s="10">
        <v>0.91</v>
      </c>
      <c r="T13" s="14">
        <v>0.95</v>
      </c>
      <c r="U13" s="18">
        <v>0.92</v>
      </c>
      <c r="V13" s="22">
        <v>0.92</v>
      </c>
      <c r="W13" s="25">
        <v>0.92</v>
      </c>
      <c r="X13" s="6">
        <v>0.95</v>
      </c>
      <c r="Y13" s="10">
        <v>0.92</v>
      </c>
      <c r="Z13" s="14">
        <v>0.98</v>
      </c>
      <c r="AA13" s="18">
        <v>0.95</v>
      </c>
      <c r="AB13" s="22">
        <v>0.95</v>
      </c>
      <c r="AC13" s="25">
        <v>0.94</v>
      </c>
      <c r="AD13" s="6">
        <v>0.96</v>
      </c>
      <c r="AE13" s="10">
        <v>0.95</v>
      </c>
      <c r="AF13" s="14">
        <v>0.94</v>
      </c>
      <c r="AG13" s="18">
        <v>0.94</v>
      </c>
      <c r="AH13" s="22">
        <v>0.94</v>
      </c>
      <c r="AI13" s="25">
        <v>0.94</v>
      </c>
      <c r="AJ13" s="6">
        <v>0.9</v>
      </c>
      <c r="AK13" s="10">
        <v>0.94</v>
      </c>
      <c r="AL13" s="14">
        <v>0.9</v>
      </c>
      <c r="AM13" s="18">
        <v>0.94</v>
      </c>
      <c r="AN13" s="22">
        <v>0.92</v>
      </c>
      <c r="AO13" s="25">
        <v>0.94</v>
      </c>
    </row>
    <row r="14" spans="4:41" ht="15.75" thickBot="1" x14ac:dyDescent="0.3">
      <c r="D14" s="154"/>
      <c r="E14" s="3">
        <v>1</v>
      </c>
      <c r="F14" s="7">
        <v>0.87</v>
      </c>
      <c r="G14" s="11">
        <v>0.92</v>
      </c>
      <c r="H14" s="15">
        <v>0.91</v>
      </c>
      <c r="I14" s="19">
        <v>0.9</v>
      </c>
      <c r="J14" s="23">
        <v>0.88</v>
      </c>
      <c r="K14" s="26">
        <v>0.88</v>
      </c>
      <c r="L14" s="7">
        <v>0.9</v>
      </c>
      <c r="M14" s="11">
        <v>0.9</v>
      </c>
      <c r="N14" s="15">
        <v>0.92</v>
      </c>
      <c r="O14" s="19">
        <v>0.92</v>
      </c>
      <c r="P14" s="23">
        <v>0.92</v>
      </c>
      <c r="Q14" s="26">
        <v>0.9</v>
      </c>
      <c r="R14" s="7">
        <v>0.89</v>
      </c>
      <c r="S14" s="11">
        <v>0.87</v>
      </c>
      <c r="T14" s="15">
        <v>0.94</v>
      </c>
      <c r="U14" s="19">
        <v>0.89</v>
      </c>
      <c r="V14" s="23">
        <v>0.89</v>
      </c>
      <c r="W14" s="26">
        <v>0.89</v>
      </c>
      <c r="X14" s="7">
        <v>0.94</v>
      </c>
      <c r="Y14" s="11">
        <v>0.9</v>
      </c>
      <c r="Z14" s="15">
        <v>0.98</v>
      </c>
      <c r="AA14" s="19">
        <v>0.94</v>
      </c>
      <c r="AB14" s="23">
        <v>0.94</v>
      </c>
      <c r="AC14" s="26">
        <v>0.92</v>
      </c>
      <c r="AD14" s="7">
        <v>0.94</v>
      </c>
      <c r="AE14" s="11">
        <v>0.93</v>
      </c>
      <c r="AF14" s="15">
        <v>0.91</v>
      </c>
      <c r="AG14" s="19">
        <v>0.91</v>
      </c>
      <c r="AH14" s="23">
        <v>0.91</v>
      </c>
      <c r="AI14" s="26">
        <v>0.91</v>
      </c>
      <c r="AJ14" s="7">
        <v>0.88</v>
      </c>
      <c r="AK14" s="11">
        <v>0.93</v>
      </c>
      <c r="AL14" s="15">
        <v>0.88</v>
      </c>
      <c r="AM14" s="19">
        <v>0.93</v>
      </c>
      <c r="AN14" s="23">
        <v>0.9</v>
      </c>
      <c r="AO14" s="26">
        <v>0.93</v>
      </c>
    </row>
    <row r="15" spans="4:41" ht="15" customHeight="1" x14ac:dyDescent="0.25">
      <c r="D15" s="155" t="s">
        <v>3</v>
      </c>
      <c r="E15" s="4">
        <v>-1</v>
      </c>
      <c r="F15" s="6">
        <v>0.92</v>
      </c>
      <c r="G15" s="10">
        <v>0.84</v>
      </c>
      <c r="H15" s="14">
        <v>0.88</v>
      </c>
      <c r="I15" s="18">
        <v>0.79</v>
      </c>
      <c r="J15" s="22">
        <v>0.81</v>
      </c>
      <c r="K15" s="25">
        <v>0.94</v>
      </c>
      <c r="L15" s="6">
        <v>0.97</v>
      </c>
      <c r="M15" s="10">
        <v>0.84</v>
      </c>
      <c r="N15" s="14">
        <v>0.97</v>
      </c>
      <c r="O15" s="18">
        <v>0.8</v>
      </c>
      <c r="P15" s="22">
        <v>0.84</v>
      </c>
      <c r="Q15" s="25">
        <v>0.97</v>
      </c>
      <c r="R15" s="6">
        <v>0.95</v>
      </c>
      <c r="S15" s="10">
        <v>0.84</v>
      </c>
      <c r="T15" s="14">
        <v>0.93</v>
      </c>
      <c r="U15" s="18">
        <v>0.8</v>
      </c>
      <c r="V15" s="22">
        <v>0.83</v>
      </c>
      <c r="W15" s="25">
        <v>0.95</v>
      </c>
      <c r="X15" s="6">
        <v>0.9</v>
      </c>
      <c r="Y15" s="10">
        <v>0.84</v>
      </c>
      <c r="Z15" s="14">
        <v>0.88</v>
      </c>
      <c r="AA15" s="18">
        <v>0.79</v>
      </c>
      <c r="AB15" s="22">
        <v>0.86</v>
      </c>
      <c r="AC15" s="25">
        <v>0.97</v>
      </c>
      <c r="AD15" s="6">
        <v>0.98</v>
      </c>
      <c r="AE15" s="10">
        <v>0.84</v>
      </c>
      <c r="AF15" s="14">
        <v>0.99</v>
      </c>
      <c r="AG15" s="18">
        <v>0.77</v>
      </c>
      <c r="AH15" s="22">
        <v>0.82</v>
      </c>
      <c r="AI15" s="25">
        <v>0.99</v>
      </c>
      <c r="AJ15" s="6">
        <v>0.96</v>
      </c>
      <c r="AK15" s="10">
        <v>0.83</v>
      </c>
      <c r="AL15" s="14">
        <v>0.92</v>
      </c>
      <c r="AM15" s="18">
        <v>0.84</v>
      </c>
      <c r="AN15" s="22">
        <v>0.8</v>
      </c>
      <c r="AO15" s="25">
        <v>0.92</v>
      </c>
    </row>
    <row r="16" spans="4:41" ht="15.75" thickBot="1" x14ac:dyDescent="0.3">
      <c r="D16" s="154"/>
      <c r="E16" s="3">
        <v>1</v>
      </c>
      <c r="F16" s="7">
        <v>0.87</v>
      </c>
      <c r="G16" s="11">
        <v>0.72</v>
      </c>
      <c r="H16" s="15">
        <v>0.83</v>
      </c>
      <c r="I16" s="19">
        <v>0.63</v>
      </c>
      <c r="J16" s="23">
        <v>0.66</v>
      </c>
      <c r="K16" s="26">
        <v>0.9</v>
      </c>
      <c r="L16" s="7">
        <v>0.96</v>
      </c>
      <c r="M16" s="11">
        <v>0.76</v>
      </c>
      <c r="N16" s="15">
        <v>0.96</v>
      </c>
      <c r="O16" s="19">
        <v>0.69</v>
      </c>
      <c r="P16" s="23">
        <v>0.76</v>
      </c>
      <c r="Q16" s="26">
        <v>0.96</v>
      </c>
      <c r="R16" s="7">
        <v>0.92</v>
      </c>
      <c r="S16" s="11">
        <v>0.73</v>
      </c>
      <c r="T16" s="15">
        <v>0.9</v>
      </c>
      <c r="U16" s="19">
        <v>0.66</v>
      </c>
      <c r="V16" s="23">
        <v>0.7</v>
      </c>
      <c r="W16" s="26">
        <v>0.92</v>
      </c>
      <c r="X16" s="7">
        <v>0.88</v>
      </c>
      <c r="Y16" s="11">
        <v>0.74</v>
      </c>
      <c r="Z16" s="15">
        <v>0.85</v>
      </c>
      <c r="AA16" s="19">
        <v>0.67</v>
      </c>
      <c r="AB16" s="23">
        <v>0.78</v>
      </c>
      <c r="AC16" s="26">
        <v>0.95</v>
      </c>
      <c r="AD16" s="7">
        <v>0.97</v>
      </c>
      <c r="AE16" s="11">
        <v>0.76</v>
      </c>
      <c r="AF16" s="15">
        <v>0.98</v>
      </c>
      <c r="AG16" s="19">
        <v>0.66</v>
      </c>
      <c r="AH16" s="23">
        <v>0.73</v>
      </c>
      <c r="AI16" s="26">
        <v>0.98</v>
      </c>
      <c r="AJ16" s="7">
        <v>0.93</v>
      </c>
      <c r="AK16" s="11">
        <v>0.69</v>
      </c>
      <c r="AL16" s="15">
        <v>0.88</v>
      </c>
      <c r="AM16" s="19">
        <v>0.71</v>
      </c>
      <c r="AN16" s="23">
        <v>0.64</v>
      </c>
      <c r="AO16" s="26">
        <v>0.86</v>
      </c>
    </row>
    <row r="17" spans="4:41" ht="15" customHeight="1" x14ac:dyDescent="0.25">
      <c r="D17" s="155" t="s">
        <v>4</v>
      </c>
      <c r="E17" s="4">
        <v>-1</v>
      </c>
      <c r="F17" s="6">
        <v>1</v>
      </c>
      <c r="G17" s="10">
        <v>1</v>
      </c>
      <c r="H17" s="14">
        <v>1</v>
      </c>
      <c r="I17" s="18">
        <v>1</v>
      </c>
      <c r="J17" s="22">
        <v>1</v>
      </c>
      <c r="K17" s="25">
        <v>1</v>
      </c>
      <c r="L17" s="6">
        <v>1</v>
      </c>
      <c r="M17" s="10">
        <v>1</v>
      </c>
      <c r="N17" s="14">
        <v>1</v>
      </c>
      <c r="O17" s="18">
        <v>1</v>
      </c>
      <c r="P17" s="22">
        <v>1</v>
      </c>
      <c r="Q17" s="25">
        <v>1</v>
      </c>
      <c r="R17" s="6">
        <v>1</v>
      </c>
      <c r="S17" s="10">
        <v>1</v>
      </c>
      <c r="T17" s="14">
        <v>1</v>
      </c>
      <c r="U17" s="18">
        <v>1</v>
      </c>
      <c r="V17" s="22">
        <v>1</v>
      </c>
      <c r="W17" s="25">
        <v>1</v>
      </c>
      <c r="X17" s="6">
        <v>1</v>
      </c>
      <c r="Y17" s="10">
        <v>1</v>
      </c>
      <c r="Z17" s="14">
        <v>1</v>
      </c>
      <c r="AA17" s="18">
        <v>1</v>
      </c>
      <c r="AB17" s="22">
        <v>1</v>
      </c>
      <c r="AC17" s="25">
        <v>1</v>
      </c>
      <c r="AD17" s="6">
        <v>1</v>
      </c>
      <c r="AE17" s="10">
        <v>1</v>
      </c>
      <c r="AF17" s="14">
        <v>1</v>
      </c>
      <c r="AG17" s="18">
        <v>1</v>
      </c>
      <c r="AH17" s="22">
        <v>1</v>
      </c>
      <c r="AI17" s="25">
        <v>1</v>
      </c>
      <c r="AJ17" s="6">
        <v>1</v>
      </c>
      <c r="AK17" s="10">
        <v>1</v>
      </c>
      <c r="AL17" s="14">
        <v>1</v>
      </c>
      <c r="AM17" s="18">
        <v>1</v>
      </c>
      <c r="AN17" s="22">
        <v>1</v>
      </c>
      <c r="AO17" s="25">
        <v>1</v>
      </c>
    </row>
    <row r="18" spans="4:41" ht="15.75" thickBot="1" x14ac:dyDescent="0.3">
      <c r="D18" s="154"/>
      <c r="E18" s="3">
        <v>1</v>
      </c>
      <c r="F18" s="7">
        <v>1</v>
      </c>
      <c r="G18" s="11">
        <v>1</v>
      </c>
      <c r="H18" s="15">
        <v>1</v>
      </c>
      <c r="I18" s="19">
        <v>1</v>
      </c>
      <c r="J18" s="23">
        <v>1</v>
      </c>
      <c r="K18" s="26">
        <v>1</v>
      </c>
      <c r="L18" s="7">
        <v>1</v>
      </c>
      <c r="M18" s="11">
        <v>1</v>
      </c>
      <c r="N18" s="15">
        <v>1</v>
      </c>
      <c r="O18" s="19">
        <v>1</v>
      </c>
      <c r="P18" s="23">
        <v>1</v>
      </c>
      <c r="Q18" s="26">
        <v>1</v>
      </c>
      <c r="R18" s="7">
        <v>1</v>
      </c>
      <c r="S18" s="11">
        <v>1</v>
      </c>
      <c r="T18" s="15">
        <v>1</v>
      </c>
      <c r="U18" s="19">
        <v>1</v>
      </c>
      <c r="V18" s="23">
        <v>1</v>
      </c>
      <c r="W18" s="26">
        <v>1</v>
      </c>
      <c r="X18" s="7">
        <v>1</v>
      </c>
      <c r="Y18" s="11">
        <v>1</v>
      </c>
      <c r="Z18" s="15">
        <v>1</v>
      </c>
      <c r="AA18" s="19">
        <v>1</v>
      </c>
      <c r="AB18" s="23">
        <v>1</v>
      </c>
      <c r="AC18" s="26">
        <v>1</v>
      </c>
      <c r="AD18" s="7">
        <v>1</v>
      </c>
      <c r="AE18" s="11">
        <v>1</v>
      </c>
      <c r="AF18" s="15">
        <v>1</v>
      </c>
      <c r="AG18" s="19">
        <v>1</v>
      </c>
      <c r="AH18" s="23">
        <v>1</v>
      </c>
      <c r="AI18" s="26">
        <v>1</v>
      </c>
      <c r="AJ18" s="7">
        <v>1</v>
      </c>
      <c r="AK18" s="11">
        <v>1</v>
      </c>
      <c r="AL18" s="15">
        <v>1</v>
      </c>
      <c r="AM18" s="19">
        <v>1</v>
      </c>
      <c r="AN18" s="23">
        <v>1</v>
      </c>
      <c r="AO18" s="26">
        <v>1</v>
      </c>
    </row>
    <row r="19" spans="4:41" ht="15" customHeight="1" x14ac:dyDescent="0.25">
      <c r="D19" s="155" t="s">
        <v>5</v>
      </c>
      <c r="E19" s="4">
        <v>-1</v>
      </c>
      <c r="F19" s="6">
        <v>0.99</v>
      </c>
      <c r="G19" s="10">
        <v>0.96</v>
      </c>
      <c r="H19" s="14">
        <v>0.97</v>
      </c>
      <c r="I19" s="18">
        <v>0.98</v>
      </c>
      <c r="J19" s="22">
        <v>0.97</v>
      </c>
      <c r="K19" s="25">
        <v>0.99</v>
      </c>
      <c r="L19" s="6">
        <v>0.99</v>
      </c>
      <c r="M19" s="10">
        <v>0.97</v>
      </c>
      <c r="N19" s="14">
        <v>0.97</v>
      </c>
      <c r="O19" s="18">
        <v>0.98</v>
      </c>
      <c r="P19" s="22">
        <v>0.97</v>
      </c>
      <c r="Q19" s="25">
        <v>0.99</v>
      </c>
      <c r="R19" s="6">
        <v>0.99</v>
      </c>
      <c r="S19" s="10">
        <v>0.96</v>
      </c>
      <c r="T19" s="14">
        <v>0.97</v>
      </c>
      <c r="U19" s="18">
        <v>0.98</v>
      </c>
      <c r="V19" s="22">
        <v>0.97</v>
      </c>
      <c r="W19" s="25">
        <v>0.98</v>
      </c>
      <c r="X19" s="6">
        <v>0.99</v>
      </c>
      <c r="Y19" s="10">
        <v>0.97</v>
      </c>
      <c r="Z19" s="14">
        <v>0.97</v>
      </c>
      <c r="AA19" s="18">
        <v>0.98</v>
      </c>
      <c r="AB19" s="22">
        <v>0.97</v>
      </c>
      <c r="AC19" s="25">
        <v>0.99</v>
      </c>
      <c r="AD19" s="6">
        <v>0.99</v>
      </c>
      <c r="AE19" s="10">
        <v>0.96</v>
      </c>
      <c r="AF19" s="14">
        <v>0.96</v>
      </c>
      <c r="AG19" s="18">
        <v>0.98</v>
      </c>
      <c r="AH19" s="22">
        <v>0.97</v>
      </c>
      <c r="AI19" s="25">
        <v>0.99</v>
      </c>
      <c r="AJ19" s="6">
        <v>0.99</v>
      </c>
      <c r="AK19" s="10">
        <v>0.96</v>
      </c>
      <c r="AL19" s="14">
        <v>0.96</v>
      </c>
      <c r="AM19" s="18">
        <v>0.98</v>
      </c>
      <c r="AN19" s="22">
        <v>0.97</v>
      </c>
      <c r="AO19" s="25">
        <v>0.99</v>
      </c>
    </row>
    <row r="20" spans="4:41" ht="15.75" thickBot="1" x14ac:dyDescent="0.3">
      <c r="D20" s="154"/>
      <c r="E20" s="3">
        <v>1</v>
      </c>
      <c r="F20" s="7">
        <v>0.96</v>
      </c>
      <c r="G20" s="11">
        <v>0.79</v>
      </c>
      <c r="H20" s="15">
        <v>0.85</v>
      </c>
      <c r="I20" s="19">
        <v>0.89</v>
      </c>
      <c r="J20" s="23">
        <v>0.85</v>
      </c>
      <c r="K20" s="26">
        <v>0.93</v>
      </c>
      <c r="L20" s="7">
        <v>0.97</v>
      </c>
      <c r="M20" s="11">
        <v>0.83</v>
      </c>
      <c r="N20" s="15">
        <v>0.85</v>
      </c>
      <c r="O20" s="19">
        <v>0.9</v>
      </c>
      <c r="P20" s="23">
        <v>0.85</v>
      </c>
      <c r="Q20" s="26">
        <v>0.94</v>
      </c>
      <c r="R20" s="7">
        <v>0.95</v>
      </c>
      <c r="S20" s="11">
        <v>0.83</v>
      </c>
      <c r="T20" s="15">
        <v>0.87</v>
      </c>
      <c r="U20" s="19">
        <v>0.89</v>
      </c>
      <c r="V20" s="23">
        <v>0.84</v>
      </c>
      <c r="W20" s="26">
        <v>0.92</v>
      </c>
      <c r="X20" s="7">
        <v>0.95</v>
      </c>
      <c r="Y20" s="11">
        <v>0.85</v>
      </c>
      <c r="Z20" s="15">
        <v>0.86</v>
      </c>
      <c r="AA20" s="19">
        <v>0.89</v>
      </c>
      <c r="AB20" s="23">
        <v>0.85</v>
      </c>
      <c r="AC20" s="26">
        <v>0.93</v>
      </c>
      <c r="AD20" s="7">
        <v>0.96</v>
      </c>
      <c r="AE20" s="11">
        <v>0.83</v>
      </c>
      <c r="AF20" s="15">
        <v>0.84</v>
      </c>
      <c r="AG20" s="19">
        <v>0.89</v>
      </c>
      <c r="AH20" s="23">
        <v>0.85</v>
      </c>
      <c r="AI20" s="26">
        <v>0.94</v>
      </c>
      <c r="AJ20" s="7">
        <v>0.96</v>
      </c>
      <c r="AK20" s="11">
        <v>0.82</v>
      </c>
      <c r="AL20" s="15">
        <v>0.83</v>
      </c>
      <c r="AM20" s="19">
        <v>0.89</v>
      </c>
      <c r="AN20" s="23">
        <v>0.84</v>
      </c>
      <c r="AO20" s="26">
        <v>0.93</v>
      </c>
    </row>
    <row r="21" spans="4:41" ht="15" customHeight="1" x14ac:dyDescent="0.25">
      <c r="D21" s="155" t="s">
        <v>6</v>
      </c>
      <c r="E21" s="2">
        <v>-1</v>
      </c>
      <c r="F21" s="8">
        <v>0.96</v>
      </c>
      <c r="G21" s="12">
        <v>0.95</v>
      </c>
      <c r="H21" s="16">
        <v>0.94</v>
      </c>
      <c r="I21" s="20">
        <v>0.95</v>
      </c>
      <c r="J21" s="24">
        <v>0.95</v>
      </c>
      <c r="K21" s="27">
        <v>0.96</v>
      </c>
      <c r="L21" s="8">
        <v>0.95</v>
      </c>
      <c r="M21" s="12">
        <v>0.94</v>
      </c>
      <c r="N21" s="16">
        <v>0.94</v>
      </c>
      <c r="O21" s="20">
        <v>0.94</v>
      </c>
      <c r="P21" s="24">
        <v>0.94</v>
      </c>
      <c r="Q21" s="27">
        <v>0.95</v>
      </c>
      <c r="R21" s="8">
        <v>0.95</v>
      </c>
      <c r="S21" s="12">
        <v>0.93</v>
      </c>
      <c r="T21" s="16">
        <v>0.94</v>
      </c>
      <c r="U21" s="20">
        <v>0.94</v>
      </c>
      <c r="V21" s="24">
        <v>0.94</v>
      </c>
      <c r="W21" s="27">
        <v>0.95</v>
      </c>
      <c r="X21" s="8">
        <v>0.95</v>
      </c>
      <c r="Y21" s="12">
        <v>0.93</v>
      </c>
      <c r="Z21" s="16">
        <v>0.94</v>
      </c>
      <c r="AA21" s="20">
        <v>0.94</v>
      </c>
      <c r="AB21" s="24">
        <v>0.94</v>
      </c>
      <c r="AC21" s="27">
        <v>0.94</v>
      </c>
      <c r="AD21" s="8">
        <v>0.95</v>
      </c>
      <c r="AE21" s="12">
        <v>0.94</v>
      </c>
      <c r="AF21" s="16">
        <v>0.95</v>
      </c>
      <c r="AG21" s="20">
        <v>0.94</v>
      </c>
      <c r="AH21" s="24">
        <v>0.94</v>
      </c>
      <c r="AI21" s="27">
        <v>0.94</v>
      </c>
      <c r="AJ21" s="8">
        <v>0.96</v>
      </c>
      <c r="AK21" s="12">
        <v>0.94</v>
      </c>
      <c r="AL21" s="16">
        <v>0.95</v>
      </c>
      <c r="AM21" s="20">
        <v>0.94</v>
      </c>
      <c r="AN21" s="24">
        <v>0.95</v>
      </c>
      <c r="AO21" s="27">
        <v>0.95</v>
      </c>
    </row>
    <row r="22" spans="4:41" ht="15.75" thickBot="1" x14ac:dyDescent="0.3">
      <c r="D22" s="154"/>
      <c r="E22" s="3">
        <v>1</v>
      </c>
      <c r="F22" s="7">
        <v>0.93</v>
      </c>
      <c r="G22" s="11">
        <v>0.89</v>
      </c>
      <c r="H22" s="15">
        <v>0.89</v>
      </c>
      <c r="I22" s="19">
        <v>0.9</v>
      </c>
      <c r="J22" s="23">
        <v>0.9</v>
      </c>
      <c r="K22" s="26">
        <v>0.91</v>
      </c>
      <c r="L22" s="7">
        <v>0.91</v>
      </c>
      <c r="M22" s="11">
        <v>0.88</v>
      </c>
      <c r="N22" s="15">
        <v>0.89</v>
      </c>
      <c r="O22" s="19">
        <v>0.89</v>
      </c>
      <c r="P22" s="23">
        <v>0.89</v>
      </c>
      <c r="Q22" s="26">
        <v>0.9</v>
      </c>
      <c r="R22" s="7">
        <v>0.9</v>
      </c>
      <c r="S22" s="11">
        <v>0.87</v>
      </c>
      <c r="T22" s="15">
        <v>0.89</v>
      </c>
      <c r="U22" s="19">
        <v>0.88</v>
      </c>
      <c r="V22" s="23">
        <v>0.88</v>
      </c>
      <c r="W22" s="26">
        <v>0.9</v>
      </c>
      <c r="X22" s="7">
        <v>0.91</v>
      </c>
      <c r="Y22" s="11">
        <v>0.86</v>
      </c>
      <c r="Z22" s="15">
        <v>0.89</v>
      </c>
      <c r="AA22" s="19">
        <v>0.88</v>
      </c>
      <c r="AB22" s="23">
        <v>0.87</v>
      </c>
      <c r="AC22" s="26">
        <v>0.88</v>
      </c>
      <c r="AD22" s="7">
        <v>0.9</v>
      </c>
      <c r="AE22" s="11">
        <v>0.88</v>
      </c>
      <c r="AF22" s="15">
        <v>0.9</v>
      </c>
      <c r="AG22" s="19">
        <v>0.88</v>
      </c>
      <c r="AH22" s="23">
        <v>0.88</v>
      </c>
      <c r="AI22" s="26">
        <v>0.88</v>
      </c>
      <c r="AJ22" s="7">
        <v>0.91</v>
      </c>
      <c r="AK22" s="11">
        <v>0.88</v>
      </c>
      <c r="AL22" s="15">
        <v>0.91</v>
      </c>
      <c r="AM22" s="19">
        <v>0.89</v>
      </c>
      <c r="AN22" s="23">
        <v>0.89</v>
      </c>
      <c r="AO22" s="26">
        <v>0.9</v>
      </c>
    </row>
    <row r="23" spans="4:41" x14ac:dyDescent="0.25">
      <c r="F23" s="119" t="s">
        <v>85</v>
      </c>
      <c r="L23" s="119" t="s">
        <v>90</v>
      </c>
      <c r="R23" s="119" t="s">
        <v>96</v>
      </c>
      <c r="X23" s="119" t="s">
        <v>66</v>
      </c>
      <c r="AD23" s="119" t="s">
        <v>72</v>
      </c>
      <c r="AJ23" s="119" t="s">
        <v>78</v>
      </c>
    </row>
    <row r="24" spans="4:41" x14ac:dyDescent="0.25">
      <c r="F24" s="119" t="s">
        <v>67</v>
      </c>
      <c r="L24" s="119" t="s">
        <v>91</v>
      </c>
      <c r="R24" s="119" t="s">
        <v>79</v>
      </c>
      <c r="X24" s="119" t="s">
        <v>67</v>
      </c>
      <c r="AD24" s="119" t="s">
        <v>67</v>
      </c>
      <c r="AJ24" s="119" t="s">
        <v>79</v>
      </c>
    </row>
    <row r="25" spans="4:41" x14ac:dyDescent="0.25">
      <c r="F25" s="119" t="s">
        <v>68</v>
      </c>
      <c r="L25" s="119" t="s">
        <v>92</v>
      </c>
      <c r="R25" s="119" t="s">
        <v>97</v>
      </c>
      <c r="X25" s="119" t="s">
        <v>68</v>
      </c>
      <c r="AD25" s="119" t="s">
        <v>73</v>
      </c>
      <c r="AJ25" s="119" t="s">
        <v>80</v>
      </c>
    </row>
    <row r="26" spans="4:41" x14ac:dyDescent="0.25">
      <c r="F26" s="119" t="s">
        <v>86</v>
      </c>
      <c r="L26" s="119" t="s">
        <v>93</v>
      </c>
      <c r="R26" s="119" t="s">
        <v>98</v>
      </c>
      <c r="X26" s="119" t="s">
        <v>69</v>
      </c>
      <c r="AD26" s="119" t="s">
        <v>74</v>
      </c>
      <c r="AJ26" s="119" t="s">
        <v>81</v>
      </c>
    </row>
    <row r="27" spans="4:41" x14ac:dyDescent="0.25">
      <c r="F27" s="119" t="s">
        <v>87</v>
      </c>
      <c r="L27" s="119" t="s">
        <v>82</v>
      </c>
      <c r="R27" s="119" t="s">
        <v>99</v>
      </c>
      <c r="X27" s="119" t="s">
        <v>42</v>
      </c>
      <c r="AD27" s="119" t="s">
        <v>75</v>
      </c>
      <c r="AJ27" s="119" t="s">
        <v>82</v>
      </c>
    </row>
    <row r="28" spans="4:41" x14ac:dyDescent="0.25">
      <c r="F28" s="119" t="s">
        <v>88</v>
      </c>
      <c r="L28" s="119" t="s">
        <v>94</v>
      </c>
      <c r="R28" s="119" t="s">
        <v>100</v>
      </c>
      <c r="X28" s="119" t="s">
        <v>70</v>
      </c>
      <c r="AD28" s="119" t="s">
        <v>76</v>
      </c>
      <c r="AJ28" s="119" t="s">
        <v>83</v>
      </c>
    </row>
    <row r="29" spans="4:41" x14ac:dyDescent="0.25">
      <c r="F29" s="119" t="s">
        <v>89</v>
      </c>
      <c r="L29" s="119" t="s">
        <v>95</v>
      </c>
      <c r="R29" s="119" t="s">
        <v>101</v>
      </c>
      <c r="X29" s="119" t="s">
        <v>71</v>
      </c>
      <c r="AD29" s="119" t="s">
        <v>77</v>
      </c>
      <c r="AJ29" s="119" t="s">
        <v>84</v>
      </c>
    </row>
  </sheetData>
  <mergeCells count="14">
    <mergeCell ref="F7:K7"/>
    <mergeCell ref="L7:Q7"/>
    <mergeCell ref="R7:W7"/>
    <mergeCell ref="X7:AC7"/>
    <mergeCell ref="AD7:AI7"/>
    <mergeCell ref="AJ7:AO7"/>
    <mergeCell ref="D19:D20"/>
    <mergeCell ref="D21:D22"/>
    <mergeCell ref="D8:E8"/>
    <mergeCell ref="D9:D10"/>
    <mergeCell ref="D11:D12"/>
    <mergeCell ref="D13:D14"/>
    <mergeCell ref="D15:D16"/>
    <mergeCell ref="D17:D18"/>
  </mergeCells>
  <pageMargins left="0.7" right="0.7" top="0.75" bottom="0.75" header="0.3" footer="0.3"/>
  <pageSetup scale="76" fitToWidth="0" fitToHeight="0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0F9D-3C6E-46AD-A7BA-B94CBBBDBE73}">
  <dimension ref="C5:AB39"/>
  <sheetViews>
    <sheetView topLeftCell="A19" workbookViewId="0">
      <selection activeCell="T8" sqref="T8"/>
    </sheetView>
  </sheetViews>
  <sheetFormatPr defaultRowHeight="15" x14ac:dyDescent="0.25"/>
  <cols>
    <col min="1" max="2" width="9.140625" style="119"/>
    <col min="3" max="8" width="5" style="119" bestFit="1" customWidth="1"/>
    <col min="9" max="11" width="9.140625" style="119"/>
    <col min="12" max="17" width="5" style="119" bestFit="1" customWidth="1"/>
    <col min="18" max="18" width="9.140625" style="119"/>
    <col min="19" max="19" width="12" style="119" bestFit="1" customWidth="1"/>
    <col min="20" max="20" width="9.140625" style="119"/>
    <col min="21" max="26" width="5" style="119" bestFit="1" customWidth="1"/>
    <col min="27" max="16384" width="9.140625" style="119"/>
  </cols>
  <sheetData>
    <row r="5" spans="3:28" ht="92.25" x14ac:dyDescent="0.25">
      <c r="C5" s="129" t="str">
        <f>'Raw_3070 (2)'!F8</f>
        <v>RandomForest</v>
      </c>
      <c r="D5" s="129" t="str">
        <f>'Raw_3070 (2)'!L8</f>
        <v>RandomForest</v>
      </c>
      <c r="E5" s="129" t="str">
        <f>'Raw_3070 (2)'!R8</f>
        <v>RandomForest</v>
      </c>
      <c r="F5" s="129" t="str">
        <f>'Raw_3070 (2)'!X8</f>
        <v>RandomForest</v>
      </c>
      <c r="G5" s="129" t="str">
        <f>'Raw_3070 (2)'!AD8</f>
        <v>RandomForest</v>
      </c>
      <c r="H5" s="129" t="str">
        <f>'Raw_3070 (2)'!AJ8</f>
        <v>RandomForest</v>
      </c>
      <c r="L5" s="127" t="str">
        <f>'Raw_3070 (2)'!G8</f>
        <v>LogisticRegression</v>
      </c>
      <c r="M5" s="127" t="str">
        <f>'Raw_3070 (2)'!M8</f>
        <v>LogisticRegression</v>
      </c>
      <c r="N5" s="127" t="str">
        <f>'Raw_3070 (2)'!S8</f>
        <v>LogisticRegression</v>
      </c>
      <c r="O5" s="127" t="str">
        <f>'Raw_3070 (2)'!Y8</f>
        <v>LogisticRegression</v>
      </c>
      <c r="P5" s="127" t="str">
        <f>'Raw_3070 (2)'!AE8</f>
        <v>LogisticRegression</v>
      </c>
      <c r="Q5" s="127" t="str">
        <f>'Raw_3070 (2)'!AK8</f>
        <v>LogisticRegression</v>
      </c>
      <c r="U5" s="125" t="str">
        <f>'Raw_3070 (2)'!H8</f>
        <v>3-NN</v>
      </c>
      <c r="V5" s="125" t="str">
        <f>'Raw_3070 (2)'!N8</f>
        <v>3-NN</v>
      </c>
      <c r="W5" s="125" t="str">
        <f>'Raw_3070 (2)'!T8</f>
        <v>3-NN</v>
      </c>
      <c r="X5" s="125" t="str">
        <f>'Raw_3070 (2)'!Z8</f>
        <v>3-NN</v>
      </c>
      <c r="Y5" s="125" t="str">
        <f>'Raw_3070 (2)'!AF8</f>
        <v>3-NN</v>
      </c>
      <c r="Z5" s="125" t="str">
        <f>'Raw_3070 (2)'!AL8</f>
        <v>3-NN</v>
      </c>
    </row>
    <row r="6" spans="3:28" x14ac:dyDescent="0.25">
      <c r="C6" s="130">
        <f>'Raw_3070 (2)'!F9</f>
        <v>1</v>
      </c>
      <c r="D6" s="130">
        <f>'Raw_3070 (2)'!L9</f>
        <v>1</v>
      </c>
      <c r="E6" s="130">
        <f>'Raw_3070 (2)'!R9</f>
        <v>1</v>
      </c>
      <c r="F6" s="130">
        <f>'Raw_3070 (2)'!X9</f>
        <v>1</v>
      </c>
      <c r="G6" s="130">
        <f>'Raw_3070 (2)'!AD9</f>
        <v>1</v>
      </c>
      <c r="H6" s="130">
        <f>'Raw_3070 (2)'!AJ9</f>
        <v>1</v>
      </c>
      <c r="I6" s="133">
        <f>MEDIAN(C6:H6)</f>
        <v>1</v>
      </c>
      <c r="J6" s="133">
        <f>_xlfn.STDEV.P(C6:H6)</f>
        <v>0</v>
      </c>
      <c r="L6" s="128">
        <f>'Raw_3070 (2)'!G9</f>
        <v>0.99</v>
      </c>
      <c r="M6" s="128">
        <f>'Raw_3070 (2)'!M9</f>
        <v>0.99</v>
      </c>
      <c r="N6" s="128">
        <f>'Raw_3070 (2)'!S9</f>
        <v>0.99</v>
      </c>
      <c r="O6" s="128">
        <f>'Raw_3070 (2)'!Y9</f>
        <v>0.99</v>
      </c>
      <c r="P6" s="128">
        <f>'Raw_3070 (2)'!AE9</f>
        <v>0.99</v>
      </c>
      <c r="Q6" s="128">
        <f>'Raw_3070 (2)'!AK9</f>
        <v>0.99</v>
      </c>
      <c r="R6" s="133">
        <f>MEDIAN(L6:Q6)</f>
        <v>0.99</v>
      </c>
      <c r="S6" s="133">
        <f>_xlfn.STDEV.P(L6:Q6)</f>
        <v>1.1102230246251565E-16</v>
      </c>
      <c r="U6" s="126">
        <f>'Raw_3070 (2)'!H9</f>
        <v>0.99</v>
      </c>
      <c r="V6" s="126">
        <f>'Raw_3070 (2)'!N9</f>
        <v>0.99</v>
      </c>
      <c r="W6" s="126">
        <f>'Raw_3070 (2)'!T9</f>
        <v>0.99</v>
      </c>
      <c r="X6" s="126">
        <f>'Raw_3070 (2)'!Z9</f>
        <v>0.99</v>
      </c>
      <c r="Y6" s="126">
        <f>'Raw_3070 (2)'!AF9</f>
        <v>0.99</v>
      </c>
      <c r="Z6" s="126">
        <f>'Raw_3070 (2)'!AL9</f>
        <v>0.99</v>
      </c>
      <c r="AA6" s="133">
        <f>MEDIAN(U6:Z6)</f>
        <v>0.99</v>
      </c>
      <c r="AB6" s="133">
        <f>_xlfn.STDEV.P(U6:Z6)</f>
        <v>1.1102230246251565E-16</v>
      </c>
    </row>
    <row r="7" spans="3:28" x14ac:dyDescent="0.25">
      <c r="C7" s="130">
        <f>'Raw_3070 (2)'!F10</f>
        <v>0.96</v>
      </c>
      <c r="D7" s="130">
        <f>'Raw_3070 (2)'!L10</f>
        <v>0.96</v>
      </c>
      <c r="E7" s="130">
        <f>'Raw_3070 (2)'!R10</f>
        <v>0.95</v>
      </c>
      <c r="F7" s="130">
        <f>'Raw_3070 (2)'!X10</f>
        <v>0.96</v>
      </c>
      <c r="G7" s="130">
        <f>'Raw_3070 (2)'!AD10</f>
        <v>0.96</v>
      </c>
      <c r="H7" s="130">
        <f>'Raw_3070 (2)'!AJ10</f>
        <v>0.96</v>
      </c>
      <c r="I7" s="133">
        <f>MEDIAN(C7:H7)</f>
        <v>0.96</v>
      </c>
      <c r="J7" s="133">
        <f>_xlfn.STDEV.P(C7:H7)</f>
        <v>3.7267799624996524E-3</v>
      </c>
      <c r="L7" s="128">
        <f>'Raw_3070 (2)'!G10</f>
        <v>0.8</v>
      </c>
      <c r="M7" s="128">
        <f>'Raw_3070 (2)'!M10</f>
        <v>0.8</v>
      </c>
      <c r="N7" s="128">
        <f>'Raw_3070 (2)'!S10</f>
        <v>0.8</v>
      </c>
      <c r="O7" s="128">
        <f>'Raw_3070 (2)'!Y10</f>
        <v>0.8</v>
      </c>
      <c r="P7" s="128">
        <f>'Raw_3070 (2)'!AE10</f>
        <v>0.8</v>
      </c>
      <c r="Q7" s="128">
        <f>'Raw_3070 (2)'!AK10</f>
        <v>0.8</v>
      </c>
      <c r="R7" s="133">
        <f>MEDIAN(L7:Q7)</f>
        <v>0.8</v>
      </c>
      <c r="S7" s="133">
        <f>_xlfn.STDEV.P(L7:Q7)</f>
        <v>1.1102230246251565E-16</v>
      </c>
      <c r="U7" s="126">
        <f>'Raw_3070 (2)'!H10</f>
        <v>0.84</v>
      </c>
      <c r="V7" s="126">
        <f>'Raw_3070 (2)'!N10</f>
        <v>0.86</v>
      </c>
      <c r="W7" s="126">
        <f>'Raw_3070 (2)'!T10</f>
        <v>0.84</v>
      </c>
      <c r="X7" s="126">
        <f>'Raw_3070 (2)'!Z10</f>
        <v>0.88</v>
      </c>
      <c r="Y7" s="126">
        <f>'Raw_3070 (2)'!AF10</f>
        <v>0.86</v>
      </c>
      <c r="Z7" s="126">
        <f>'Raw_3070 (2)'!AL10</f>
        <v>0.87</v>
      </c>
      <c r="AA7" s="133">
        <f>MEDIAN(U7:Z7)</f>
        <v>0.86</v>
      </c>
      <c r="AB7" s="133">
        <f>_xlfn.STDEV.P(U7:Z7)</f>
        <v>1.4624940645653551E-2</v>
      </c>
    </row>
    <row r="8" spans="3:28" x14ac:dyDescent="0.25">
      <c r="C8" s="130">
        <f>'Raw_3070 (2)'!F11</f>
        <v>0.98</v>
      </c>
      <c r="D8" s="130">
        <f>'Raw_3070 (2)'!L11</f>
        <v>0.94</v>
      </c>
      <c r="E8" s="130">
        <f>'Raw_3070 (2)'!R11</f>
        <v>0.98</v>
      </c>
      <c r="F8" s="130">
        <f>'Raw_3070 (2)'!X11</f>
        <v>0.98</v>
      </c>
      <c r="G8" s="130">
        <f>'Raw_3070 (2)'!AD11</f>
        <v>0.96</v>
      </c>
      <c r="H8" s="130">
        <f>'Raw_3070 (2)'!AJ11</f>
        <v>1</v>
      </c>
      <c r="I8" s="133">
        <f>MEDIAN(C8:H8)</f>
        <v>0.98</v>
      </c>
      <c r="J8" s="133">
        <f>_xlfn.STDEV.P(C8:H8)</f>
        <v>1.8856180831641284E-2</v>
      </c>
      <c r="L8" s="128">
        <f>'Raw_3070 (2)'!G11</f>
        <v>0.94</v>
      </c>
      <c r="M8" s="128">
        <f>'Raw_3070 (2)'!M11</f>
        <v>0.95</v>
      </c>
      <c r="N8" s="128">
        <f>'Raw_3070 (2)'!S11</f>
        <v>0.93</v>
      </c>
      <c r="O8" s="128">
        <f>'Raw_3070 (2)'!Y11</f>
        <v>0.92</v>
      </c>
      <c r="P8" s="128">
        <f>'Raw_3070 (2)'!AE11</f>
        <v>0.92</v>
      </c>
      <c r="Q8" s="128">
        <f>'Raw_3070 (2)'!AK11</f>
        <v>0.95</v>
      </c>
      <c r="R8" s="133">
        <f>MEDIAN(L8:Q8)</f>
        <v>0.93500000000000005</v>
      </c>
      <c r="S8" s="133">
        <f>_xlfn.STDEV.P(L8:Q8)</f>
        <v>1.2583057392117875E-2</v>
      </c>
      <c r="U8" s="126">
        <f>'Raw_3070 (2)'!H11</f>
        <v>0.95</v>
      </c>
      <c r="V8" s="126">
        <f>'Raw_3070 (2)'!N11</f>
        <v>0.95</v>
      </c>
      <c r="W8" s="126">
        <f>'Raw_3070 (2)'!T11</f>
        <v>0.95</v>
      </c>
      <c r="X8" s="126">
        <f>'Raw_3070 (2)'!Z11</f>
        <v>0.96</v>
      </c>
      <c r="Y8" s="126">
        <f>'Raw_3070 (2)'!AF11</f>
        <v>0.95</v>
      </c>
      <c r="Z8" s="126">
        <f>'Raw_3070 (2)'!AL11</f>
        <v>0.98</v>
      </c>
      <c r="AA8" s="133">
        <f>MEDIAN(U8:Z8)</f>
        <v>0.95</v>
      </c>
      <c r="AB8" s="133">
        <f>_xlfn.STDEV.P(U8:Z8)</f>
        <v>1.1055415967851341E-2</v>
      </c>
    </row>
    <row r="9" spans="3:28" x14ac:dyDescent="0.25">
      <c r="C9" s="130">
        <f>'Raw_3070 (2)'!F12</f>
        <v>0.97</v>
      </c>
      <c r="D9" s="130">
        <f>'Raw_3070 (2)'!L12</f>
        <v>0.93</v>
      </c>
      <c r="E9" s="130">
        <f>'Raw_3070 (2)'!R12</f>
        <v>0.97</v>
      </c>
      <c r="F9" s="130">
        <f>'Raw_3070 (2)'!X12</f>
        <v>0.98</v>
      </c>
      <c r="G9" s="130">
        <f>'Raw_3070 (2)'!AD12</f>
        <v>0.95</v>
      </c>
      <c r="H9" s="130">
        <f>'Raw_3070 (2)'!AJ12</f>
        <v>1</v>
      </c>
      <c r="I9" s="133">
        <f>MEDIAN(C9:H9)</f>
        <v>0.97</v>
      </c>
      <c r="J9" s="133">
        <f>_xlfn.STDEV.P(C9:H9)</f>
        <v>2.2110831935702655E-2</v>
      </c>
      <c r="L9" s="128">
        <f>'Raw_3070 (2)'!G12</f>
        <v>0.92</v>
      </c>
      <c r="M9" s="128">
        <f>'Raw_3070 (2)'!M12</f>
        <v>0.94</v>
      </c>
      <c r="N9" s="128">
        <f>'Raw_3070 (2)'!S12</f>
        <v>0.91</v>
      </c>
      <c r="O9" s="128">
        <f>'Raw_3070 (2)'!Y12</f>
        <v>0.9</v>
      </c>
      <c r="P9" s="128">
        <f>'Raw_3070 (2)'!AE12</f>
        <v>0.9</v>
      </c>
      <c r="Q9" s="128">
        <f>'Raw_3070 (2)'!AK12</f>
        <v>0.95</v>
      </c>
      <c r="R9" s="133">
        <f>MEDIAN(L9:Q9)</f>
        <v>0.91500000000000004</v>
      </c>
      <c r="S9" s="133">
        <f>_xlfn.STDEV.P(L9:Q9)</f>
        <v>1.9148542155126732E-2</v>
      </c>
      <c r="U9" s="126">
        <f>'Raw_3070 (2)'!H12</f>
        <v>0.94</v>
      </c>
      <c r="V9" s="126">
        <f>'Raw_3070 (2)'!N12</f>
        <v>0.94</v>
      </c>
      <c r="W9" s="126">
        <f>'Raw_3070 (2)'!T12</f>
        <v>0.94</v>
      </c>
      <c r="X9" s="126">
        <f>'Raw_3070 (2)'!Z12</f>
        <v>0.95</v>
      </c>
      <c r="Y9" s="126">
        <f>'Raw_3070 (2)'!AF12</f>
        <v>0.94</v>
      </c>
      <c r="Z9" s="126">
        <f>'Raw_3070 (2)'!AL12</f>
        <v>0.97</v>
      </c>
      <c r="AA9" s="133">
        <f>MEDIAN(U9:Z9)</f>
        <v>0.94</v>
      </c>
      <c r="AB9" s="133">
        <f>_xlfn.STDEV.P(U9:Z9)</f>
        <v>1.1055415967851341E-2</v>
      </c>
    </row>
    <row r="10" spans="3:28" x14ac:dyDescent="0.25">
      <c r="C10" s="130">
        <f>'Raw_3070 (2)'!F13</f>
        <v>0.9</v>
      </c>
      <c r="D10" s="130">
        <f>'Raw_3070 (2)'!L13</f>
        <v>0.94</v>
      </c>
      <c r="E10" s="130">
        <f>'Raw_3070 (2)'!R13</f>
        <v>0.92</v>
      </c>
      <c r="F10" s="130">
        <f>'Raw_3070 (2)'!X13</f>
        <v>0.95</v>
      </c>
      <c r="G10" s="130">
        <f>'Raw_3070 (2)'!AD13</f>
        <v>0.96</v>
      </c>
      <c r="H10" s="130">
        <f>'Raw_3070 (2)'!AJ13</f>
        <v>0.9</v>
      </c>
      <c r="I10" s="133">
        <f>MEDIAN(C10:H10)</f>
        <v>0.92999999999999994</v>
      </c>
      <c r="J10" s="133">
        <f>_xlfn.STDEV.P(C10:H10)</f>
        <v>2.3392781412696968E-2</v>
      </c>
      <c r="L10" s="128">
        <f>'Raw_3070 (2)'!G13</f>
        <v>0.94</v>
      </c>
      <c r="M10" s="128">
        <f>'Raw_3070 (2)'!M13</f>
        <v>0.94</v>
      </c>
      <c r="N10" s="128">
        <f>'Raw_3070 (2)'!S13</f>
        <v>0.91</v>
      </c>
      <c r="O10" s="128">
        <f>'Raw_3070 (2)'!Y13</f>
        <v>0.92</v>
      </c>
      <c r="P10" s="128">
        <f>'Raw_3070 (2)'!AE13</f>
        <v>0.95</v>
      </c>
      <c r="Q10" s="128">
        <f>'Raw_3070 (2)'!AK13</f>
        <v>0.94</v>
      </c>
      <c r="R10" s="133">
        <f>MEDIAN(L10:Q10)</f>
        <v>0.94</v>
      </c>
      <c r="S10" s="133">
        <f>_xlfn.STDEV.P(L10:Q10)</f>
        <v>1.3743685418725499E-2</v>
      </c>
      <c r="U10" s="126">
        <f>'Raw_3070 (2)'!H13</f>
        <v>0.93</v>
      </c>
      <c r="V10" s="126">
        <f>'Raw_3070 (2)'!N13</f>
        <v>0.95</v>
      </c>
      <c r="W10" s="126">
        <f>'Raw_3070 (2)'!T13</f>
        <v>0.95</v>
      </c>
      <c r="X10" s="126">
        <f>'Raw_3070 (2)'!Z13</f>
        <v>0.98</v>
      </c>
      <c r="Y10" s="126">
        <f>'Raw_3070 (2)'!AF13</f>
        <v>0.94</v>
      </c>
      <c r="Z10" s="126">
        <f>'Raw_3070 (2)'!AL13</f>
        <v>0.9</v>
      </c>
      <c r="AA10" s="133">
        <f>MEDIAN(U10:Z10)</f>
        <v>0.94499999999999995</v>
      </c>
      <c r="AB10" s="133">
        <f>_xlfn.STDEV.P(U10:Z10)</f>
        <v>2.4094720491334914E-2</v>
      </c>
    </row>
    <row r="11" spans="3:28" x14ac:dyDescent="0.25">
      <c r="C11" s="130">
        <f>'Raw_3070 (2)'!F14</f>
        <v>0.87</v>
      </c>
      <c r="D11" s="130">
        <f>'Raw_3070 (2)'!L14</f>
        <v>0.9</v>
      </c>
      <c r="E11" s="130">
        <f>'Raw_3070 (2)'!R14</f>
        <v>0.89</v>
      </c>
      <c r="F11" s="130">
        <f>'Raw_3070 (2)'!X14</f>
        <v>0.94</v>
      </c>
      <c r="G11" s="130">
        <f>'Raw_3070 (2)'!AD14</f>
        <v>0.94</v>
      </c>
      <c r="H11" s="130">
        <f>'Raw_3070 (2)'!AJ14</f>
        <v>0.88</v>
      </c>
      <c r="I11" s="133">
        <f>MEDIAN(C11:H11)</f>
        <v>0.89500000000000002</v>
      </c>
      <c r="J11" s="133">
        <f>_xlfn.STDEV.P(C11:H11)</f>
        <v>2.7487370837451043E-2</v>
      </c>
      <c r="L11" s="128">
        <f>'Raw_3070 (2)'!G14</f>
        <v>0.92</v>
      </c>
      <c r="M11" s="128">
        <f>'Raw_3070 (2)'!M14</f>
        <v>0.9</v>
      </c>
      <c r="N11" s="128">
        <f>'Raw_3070 (2)'!S14</f>
        <v>0.87</v>
      </c>
      <c r="O11" s="128">
        <f>'Raw_3070 (2)'!Y14</f>
        <v>0.9</v>
      </c>
      <c r="P11" s="128">
        <f>'Raw_3070 (2)'!AE14</f>
        <v>0.93</v>
      </c>
      <c r="Q11" s="128">
        <f>'Raw_3070 (2)'!AK14</f>
        <v>0.93</v>
      </c>
      <c r="R11" s="133">
        <f>MEDIAN(L11:Q11)</f>
        <v>0.91</v>
      </c>
      <c r="S11" s="133">
        <f>_xlfn.STDEV.P(L11:Q11)</f>
        <v>2.1147629234082553E-2</v>
      </c>
      <c r="U11" s="126">
        <f>'Raw_3070 (2)'!H14</f>
        <v>0.91</v>
      </c>
      <c r="V11" s="126">
        <f>'Raw_3070 (2)'!N14</f>
        <v>0.92</v>
      </c>
      <c r="W11" s="126">
        <f>'Raw_3070 (2)'!T14</f>
        <v>0.94</v>
      </c>
      <c r="X11" s="126">
        <f>'Raw_3070 (2)'!Z14</f>
        <v>0.98</v>
      </c>
      <c r="Y11" s="126">
        <f>'Raw_3070 (2)'!AF14</f>
        <v>0.91</v>
      </c>
      <c r="Z11" s="126">
        <f>'Raw_3070 (2)'!AL14</f>
        <v>0.88</v>
      </c>
      <c r="AA11" s="133">
        <f>MEDIAN(U11:Z11)</f>
        <v>0.91500000000000004</v>
      </c>
      <c r="AB11" s="133">
        <f>_xlfn.STDEV.P(U11:Z11)</f>
        <v>3.091206165165233E-2</v>
      </c>
    </row>
    <row r="12" spans="3:28" x14ac:dyDescent="0.25">
      <c r="C12" s="130">
        <f>'Raw_3070 (2)'!F15</f>
        <v>0.92</v>
      </c>
      <c r="D12" s="130">
        <f>'Raw_3070 (2)'!L15</f>
        <v>0.97</v>
      </c>
      <c r="E12" s="130">
        <f>'Raw_3070 (2)'!R15</f>
        <v>0.95</v>
      </c>
      <c r="F12" s="130">
        <f>'Raw_3070 (2)'!X15</f>
        <v>0.9</v>
      </c>
      <c r="G12" s="130">
        <f>'Raw_3070 (2)'!AD15</f>
        <v>0.98</v>
      </c>
      <c r="H12" s="130">
        <f>'Raw_3070 (2)'!AJ15</f>
        <v>0.96</v>
      </c>
      <c r="I12" s="133">
        <f>MEDIAN(C12:H12)</f>
        <v>0.95499999999999996</v>
      </c>
      <c r="J12" s="133">
        <f>_xlfn.STDEV.P(C12:H12)</f>
        <v>2.8087165910587839E-2</v>
      </c>
      <c r="L12" s="128">
        <f>'Raw_3070 (2)'!G15</f>
        <v>0.84</v>
      </c>
      <c r="M12" s="128">
        <f>'Raw_3070 (2)'!M15</f>
        <v>0.84</v>
      </c>
      <c r="N12" s="128">
        <f>'Raw_3070 (2)'!S15</f>
        <v>0.84</v>
      </c>
      <c r="O12" s="128">
        <f>'Raw_3070 (2)'!Y15</f>
        <v>0.84</v>
      </c>
      <c r="P12" s="128">
        <f>'Raw_3070 (2)'!AE15</f>
        <v>0.84</v>
      </c>
      <c r="Q12" s="128">
        <f>'Raw_3070 (2)'!AK15</f>
        <v>0.83</v>
      </c>
      <c r="R12" s="133">
        <f>MEDIAN(L12:Q12)</f>
        <v>0.84</v>
      </c>
      <c r="S12" s="133">
        <f>_xlfn.STDEV.P(L12:Q12)</f>
        <v>3.7267799624996528E-3</v>
      </c>
      <c r="U12" s="126">
        <f>'Raw_3070 (2)'!H15</f>
        <v>0.88</v>
      </c>
      <c r="V12" s="126">
        <f>'Raw_3070 (2)'!N15</f>
        <v>0.97</v>
      </c>
      <c r="W12" s="126">
        <f>'Raw_3070 (2)'!T15</f>
        <v>0.93</v>
      </c>
      <c r="X12" s="126">
        <f>'Raw_3070 (2)'!Z15</f>
        <v>0.88</v>
      </c>
      <c r="Y12" s="126">
        <f>'Raw_3070 (2)'!AF15</f>
        <v>0.99</v>
      </c>
      <c r="Z12" s="126">
        <f>'Raw_3070 (2)'!AL15</f>
        <v>0.92</v>
      </c>
      <c r="AA12" s="133">
        <f>MEDIAN(U12:Z12)</f>
        <v>0.92500000000000004</v>
      </c>
      <c r="AB12" s="133">
        <f>_xlfn.STDEV.P(U12:Z12)</f>
        <v>4.1399141161247391E-2</v>
      </c>
    </row>
    <row r="13" spans="3:28" x14ac:dyDescent="0.25">
      <c r="C13" s="130">
        <f>'Raw_3070 (2)'!F16</f>
        <v>0.87</v>
      </c>
      <c r="D13" s="130">
        <f>'Raw_3070 (2)'!L16</f>
        <v>0.96</v>
      </c>
      <c r="E13" s="130">
        <f>'Raw_3070 (2)'!R16</f>
        <v>0.92</v>
      </c>
      <c r="F13" s="130">
        <f>'Raw_3070 (2)'!X16</f>
        <v>0.88</v>
      </c>
      <c r="G13" s="130">
        <f>'Raw_3070 (2)'!AD16</f>
        <v>0.97</v>
      </c>
      <c r="H13" s="130">
        <f>'Raw_3070 (2)'!AJ16</f>
        <v>0.93</v>
      </c>
      <c r="I13" s="133">
        <f>MEDIAN(C13:H13)</f>
        <v>0.92500000000000004</v>
      </c>
      <c r="J13" s="133">
        <f>_xlfn.STDEV.P(C13:H13)</f>
        <v>3.7155828016013248E-2</v>
      </c>
      <c r="L13" s="128">
        <f>'Raw_3070 (2)'!G16</f>
        <v>0.72</v>
      </c>
      <c r="M13" s="128">
        <f>'Raw_3070 (2)'!M16</f>
        <v>0.76</v>
      </c>
      <c r="N13" s="128">
        <f>'Raw_3070 (2)'!S16</f>
        <v>0.73</v>
      </c>
      <c r="O13" s="128">
        <f>'Raw_3070 (2)'!Y16</f>
        <v>0.74</v>
      </c>
      <c r="P13" s="128">
        <f>'Raw_3070 (2)'!AE16</f>
        <v>0.76</v>
      </c>
      <c r="Q13" s="128">
        <f>'Raw_3070 (2)'!AK16</f>
        <v>0.69</v>
      </c>
      <c r="R13" s="133">
        <f>MEDIAN(L13:Q13)</f>
        <v>0.73499999999999999</v>
      </c>
      <c r="S13" s="133">
        <f>_xlfn.STDEV.P(L13:Q13)</f>
        <v>2.4267032964268416E-2</v>
      </c>
      <c r="U13" s="126">
        <f>'Raw_3070 (2)'!H16</f>
        <v>0.83</v>
      </c>
      <c r="V13" s="126">
        <f>'Raw_3070 (2)'!N16</f>
        <v>0.96</v>
      </c>
      <c r="W13" s="126">
        <f>'Raw_3070 (2)'!T16</f>
        <v>0.9</v>
      </c>
      <c r="X13" s="126">
        <f>'Raw_3070 (2)'!Z16</f>
        <v>0.85</v>
      </c>
      <c r="Y13" s="126">
        <f>'Raw_3070 (2)'!AF16</f>
        <v>0.98</v>
      </c>
      <c r="Z13" s="126">
        <f>'Raw_3070 (2)'!AL16</f>
        <v>0.88</v>
      </c>
      <c r="AA13" s="133">
        <f>MEDIAN(U13:Z13)</f>
        <v>0.89</v>
      </c>
      <c r="AB13" s="133">
        <f>_xlfn.STDEV.P(U13:Z13)</f>
        <v>5.446711546122731E-2</v>
      </c>
    </row>
    <row r="14" spans="3:28" x14ac:dyDescent="0.25">
      <c r="C14" s="130">
        <f>'Raw_3070 (2)'!F17</f>
        <v>1</v>
      </c>
      <c r="D14" s="130">
        <f>'Raw_3070 (2)'!L17</f>
        <v>1</v>
      </c>
      <c r="E14" s="130">
        <f>'Raw_3070 (2)'!R17</f>
        <v>1</v>
      </c>
      <c r="F14" s="130">
        <f>'Raw_3070 (2)'!X17</f>
        <v>1</v>
      </c>
      <c r="G14" s="130">
        <f>'Raw_3070 (2)'!AD17</f>
        <v>1</v>
      </c>
      <c r="H14" s="130">
        <f>'Raw_3070 (2)'!AJ17</f>
        <v>1</v>
      </c>
      <c r="I14" s="133">
        <f>MEDIAN(C14:H14)</f>
        <v>1</v>
      </c>
      <c r="J14" s="133">
        <f>_xlfn.STDEV.P(C14:H14)</f>
        <v>0</v>
      </c>
      <c r="L14" s="128">
        <f>'Raw_3070 (2)'!G17</f>
        <v>1</v>
      </c>
      <c r="M14" s="128">
        <f>'Raw_3070 (2)'!M17</f>
        <v>1</v>
      </c>
      <c r="N14" s="128">
        <f>'Raw_3070 (2)'!S17</f>
        <v>1</v>
      </c>
      <c r="O14" s="128">
        <f>'Raw_3070 (2)'!Y17</f>
        <v>1</v>
      </c>
      <c r="P14" s="128">
        <f>'Raw_3070 (2)'!AE17</f>
        <v>1</v>
      </c>
      <c r="Q14" s="128">
        <f>'Raw_3070 (2)'!AK17</f>
        <v>1</v>
      </c>
      <c r="R14" s="133">
        <f>MEDIAN(L14:Q14)</f>
        <v>1</v>
      </c>
      <c r="S14" s="133">
        <f>_xlfn.STDEV.P(L14:Q14)</f>
        <v>0</v>
      </c>
      <c r="U14" s="126">
        <f>'Raw_3070 (2)'!H17</f>
        <v>1</v>
      </c>
      <c r="V14" s="126">
        <f>'Raw_3070 (2)'!N17</f>
        <v>1</v>
      </c>
      <c r="W14" s="126">
        <f>'Raw_3070 (2)'!T17</f>
        <v>1</v>
      </c>
      <c r="X14" s="126">
        <f>'Raw_3070 (2)'!Z17</f>
        <v>1</v>
      </c>
      <c r="Y14" s="126">
        <f>'Raw_3070 (2)'!AF17</f>
        <v>1</v>
      </c>
      <c r="Z14" s="126">
        <f>'Raw_3070 (2)'!AL17</f>
        <v>1</v>
      </c>
      <c r="AA14" s="133">
        <f>MEDIAN(U14:Z14)</f>
        <v>1</v>
      </c>
      <c r="AB14" s="133">
        <f>_xlfn.STDEV.P(U14:Z14)</f>
        <v>0</v>
      </c>
    </row>
    <row r="15" spans="3:28" x14ac:dyDescent="0.25">
      <c r="C15" s="130">
        <f>'Raw_3070 (2)'!F18</f>
        <v>1</v>
      </c>
      <c r="D15" s="130">
        <f>'Raw_3070 (2)'!L18</f>
        <v>1</v>
      </c>
      <c r="E15" s="130">
        <f>'Raw_3070 (2)'!R18</f>
        <v>1</v>
      </c>
      <c r="F15" s="130">
        <f>'Raw_3070 (2)'!X18</f>
        <v>1</v>
      </c>
      <c r="G15" s="130">
        <f>'Raw_3070 (2)'!AD18</f>
        <v>1</v>
      </c>
      <c r="H15" s="130">
        <f>'Raw_3070 (2)'!AJ18</f>
        <v>1</v>
      </c>
      <c r="I15" s="133">
        <f>MEDIAN(C15:H15)</f>
        <v>1</v>
      </c>
      <c r="J15" s="133">
        <f>_xlfn.STDEV.P(C15:H15)</f>
        <v>0</v>
      </c>
      <c r="L15" s="128">
        <f>'Raw_3070 (2)'!G18</f>
        <v>1</v>
      </c>
      <c r="M15" s="128">
        <f>'Raw_3070 (2)'!M18</f>
        <v>1</v>
      </c>
      <c r="N15" s="128">
        <f>'Raw_3070 (2)'!S18</f>
        <v>1</v>
      </c>
      <c r="O15" s="128">
        <f>'Raw_3070 (2)'!Y18</f>
        <v>1</v>
      </c>
      <c r="P15" s="128">
        <f>'Raw_3070 (2)'!AE18</f>
        <v>1</v>
      </c>
      <c r="Q15" s="128">
        <f>'Raw_3070 (2)'!AK18</f>
        <v>1</v>
      </c>
      <c r="R15" s="133">
        <f>MEDIAN(L15:Q15)</f>
        <v>1</v>
      </c>
      <c r="S15" s="133">
        <f>_xlfn.STDEV.P(L15:Q15)</f>
        <v>0</v>
      </c>
      <c r="U15" s="126">
        <f>'Raw_3070 (2)'!H18</f>
        <v>1</v>
      </c>
      <c r="V15" s="126">
        <f>'Raw_3070 (2)'!N18</f>
        <v>1</v>
      </c>
      <c r="W15" s="126">
        <f>'Raw_3070 (2)'!T18</f>
        <v>1</v>
      </c>
      <c r="X15" s="126">
        <f>'Raw_3070 (2)'!Z18</f>
        <v>1</v>
      </c>
      <c r="Y15" s="126">
        <f>'Raw_3070 (2)'!AF18</f>
        <v>1</v>
      </c>
      <c r="Z15" s="126">
        <f>'Raw_3070 (2)'!AL18</f>
        <v>1</v>
      </c>
      <c r="AA15" s="133">
        <f>MEDIAN(U15:Z15)</f>
        <v>1</v>
      </c>
      <c r="AB15" s="133">
        <f>_xlfn.STDEV.P(U15:Z15)</f>
        <v>0</v>
      </c>
    </row>
    <row r="16" spans="3:28" x14ac:dyDescent="0.25">
      <c r="C16" s="130">
        <f>'Raw_3070 (2)'!F19</f>
        <v>0.99</v>
      </c>
      <c r="D16" s="130">
        <f>'Raw_3070 (2)'!L19</f>
        <v>0.99</v>
      </c>
      <c r="E16" s="130">
        <f>'Raw_3070 (2)'!R19</f>
        <v>0.99</v>
      </c>
      <c r="F16" s="130">
        <f>'Raw_3070 (2)'!X19</f>
        <v>0.99</v>
      </c>
      <c r="G16" s="130">
        <f>'Raw_3070 (2)'!AD19</f>
        <v>0.99</v>
      </c>
      <c r="H16" s="130">
        <f>'Raw_3070 (2)'!AJ19</f>
        <v>0.99</v>
      </c>
      <c r="I16" s="133">
        <f>MEDIAN(C16:H16)</f>
        <v>0.99</v>
      </c>
      <c r="J16" s="133">
        <f>_xlfn.STDEV.P(C16:H16)</f>
        <v>1.1102230246251565E-16</v>
      </c>
      <c r="L16" s="128">
        <f>'Raw_3070 (2)'!G19</f>
        <v>0.96</v>
      </c>
      <c r="M16" s="128">
        <f>'Raw_3070 (2)'!M19</f>
        <v>0.97</v>
      </c>
      <c r="N16" s="128">
        <f>'Raw_3070 (2)'!S19</f>
        <v>0.96</v>
      </c>
      <c r="O16" s="128">
        <f>'Raw_3070 (2)'!Y19</f>
        <v>0.97</v>
      </c>
      <c r="P16" s="128">
        <f>'Raw_3070 (2)'!AE19</f>
        <v>0.96</v>
      </c>
      <c r="Q16" s="128">
        <f>'Raw_3070 (2)'!AK19</f>
        <v>0.96</v>
      </c>
      <c r="R16" s="133">
        <f>MEDIAN(L16:Q16)</f>
        <v>0.96</v>
      </c>
      <c r="S16" s="133">
        <f>_xlfn.STDEV.P(L16:Q16)</f>
        <v>4.7140452079103209E-3</v>
      </c>
      <c r="U16" s="126">
        <f>'Raw_3070 (2)'!H19</f>
        <v>0.97</v>
      </c>
      <c r="V16" s="126">
        <f>'Raw_3070 (2)'!N19</f>
        <v>0.97</v>
      </c>
      <c r="W16" s="126">
        <f>'Raw_3070 (2)'!T19</f>
        <v>0.97</v>
      </c>
      <c r="X16" s="126">
        <f>'Raw_3070 (2)'!Z19</f>
        <v>0.97</v>
      </c>
      <c r="Y16" s="126">
        <f>'Raw_3070 (2)'!AF19</f>
        <v>0.96</v>
      </c>
      <c r="Z16" s="126">
        <f>'Raw_3070 (2)'!AL19</f>
        <v>0.96</v>
      </c>
      <c r="AA16" s="133">
        <f>MEDIAN(U16:Z16)</f>
        <v>0.97</v>
      </c>
      <c r="AB16" s="133">
        <f>_xlfn.STDEV.P(U16:Z16)</f>
        <v>4.7140452079103209E-3</v>
      </c>
    </row>
    <row r="17" spans="3:28" x14ac:dyDescent="0.25">
      <c r="C17" s="130">
        <f>'Raw_3070 (2)'!F20</f>
        <v>0.96</v>
      </c>
      <c r="D17" s="130">
        <f>'Raw_3070 (2)'!L20</f>
        <v>0.97</v>
      </c>
      <c r="E17" s="130">
        <f>'Raw_3070 (2)'!R20</f>
        <v>0.95</v>
      </c>
      <c r="F17" s="130">
        <f>'Raw_3070 (2)'!X20</f>
        <v>0.95</v>
      </c>
      <c r="G17" s="130">
        <f>'Raw_3070 (2)'!AD20</f>
        <v>0.96</v>
      </c>
      <c r="H17" s="130">
        <f>'Raw_3070 (2)'!AJ20</f>
        <v>0.96</v>
      </c>
      <c r="I17" s="133">
        <f>MEDIAN(C17:H17)</f>
        <v>0.96</v>
      </c>
      <c r="J17" s="133">
        <f>_xlfn.STDEV.P(C17:H17)</f>
        <v>6.8718427093627747E-3</v>
      </c>
      <c r="L17" s="128">
        <f>'Raw_3070 (2)'!G20</f>
        <v>0.79</v>
      </c>
      <c r="M17" s="128">
        <f>'Raw_3070 (2)'!M20</f>
        <v>0.83</v>
      </c>
      <c r="N17" s="128">
        <f>'Raw_3070 (2)'!S20</f>
        <v>0.83</v>
      </c>
      <c r="O17" s="128">
        <f>'Raw_3070 (2)'!Y20</f>
        <v>0.85</v>
      </c>
      <c r="P17" s="128">
        <f>'Raw_3070 (2)'!AE20</f>
        <v>0.83</v>
      </c>
      <c r="Q17" s="128">
        <f>'Raw_3070 (2)'!AK20</f>
        <v>0.82</v>
      </c>
      <c r="R17" s="133">
        <f>MEDIAN(L17:Q17)</f>
        <v>0.83</v>
      </c>
      <c r="S17" s="133">
        <f>_xlfn.STDEV.P(L17:Q17)</f>
        <v>1.8027756377319928E-2</v>
      </c>
      <c r="U17" s="126">
        <f>'Raw_3070 (2)'!H20</f>
        <v>0.85</v>
      </c>
      <c r="V17" s="126">
        <f>'Raw_3070 (2)'!N20</f>
        <v>0.85</v>
      </c>
      <c r="W17" s="126">
        <f>'Raw_3070 (2)'!T20</f>
        <v>0.87</v>
      </c>
      <c r="X17" s="126">
        <f>'Raw_3070 (2)'!Z20</f>
        <v>0.86</v>
      </c>
      <c r="Y17" s="126">
        <f>'Raw_3070 (2)'!AF20</f>
        <v>0.84</v>
      </c>
      <c r="Z17" s="126">
        <f>'Raw_3070 (2)'!AL20</f>
        <v>0.83</v>
      </c>
      <c r="AA17" s="133">
        <f>MEDIAN(U17:Z17)</f>
        <v>0.85</v>
      </c>
      <c r="AB17" s="133">
        <f>_xlfn.STDEV.P(U17:Z17)</f>
        <v>1.2909944487358068E-2</v>
      </c>
    </row>
    <row r="18" spans="3:28" x14ac:dyDescent="0.25">
      <c r="C18" s="130">
        <f>'Raw_3070 (2)'!F21</f>
        <v>0.96</v>
      </c>
      <c r="D18" s="130">
        <f>'Raw_3070 (2)'!L21</f>
        <v>0.95</v>
      </c>
      <c r="E18" s="130">
        <f>'Raw_3070 (2)'!R21</f>
        <v>0.95</v>
      </c>
      <c r="F18" s="130">
        <f>'Raw_3070 (2)'!X21</f>
        <v>0.95</v>
      </c>
      <c r="G18" s="130">
        <f>'Raw_3070 (2)'!AD21</f>
        <v>0.95</v>
      </c>
      <c r="H18" s="130">
        <f>'Raw_3070 (2)'!AJ21</f>
        <v>0.96</v>
      </c>
      <c r="I18" s="133">
        <f>MEDIAN(C18:H18)</f>
        <v>0.95</v>
      </c>
      <c r="J18" s="133">
        <f>_xlfn.STDEV.P(C18:H18)</f>
        <v>4.7140452079103209E-3</v>
      </c>
      <c r="L18" s="128">
        <f>'Raw_3070 (2)'!G21</f>
        <v>0.95</v>
      </c>
      <c r="M18" s="128">
        <f>'Raw_3070 (2)'!M21</f>
        <v>0.94</v>
      </c>
      <c r="N18" s="128">
        <f>'Raw_3070 (2)'!S21</f>
        <v>0.93</v>
      </c>
      <c r="O18" s="128">
        <f>'Raw_3070 (2)'!Y21</f>
        <v>0.93</v>
      </c>
      <c r="P18" s="128">
        <f>'Raw_3070 (2)'!AE21</f>
        <v>0.94</v>
      </c>
      <c r="Q18" s="128">
        <f>'Raw_3070 (2)'!AK21</f>
        <v>0.94</v>
      </c>
      <c r="R18" s="133">
        <f>MEDIAN(L18:Q18)</f>
        <v>0.94</v>
      </c>
      <c r="S18" s="133">
        <f>_xlfn.STDEV.P(L18:Q18)</f>
        <v>6.8718427093627295E-3</v>
      </c>
      <c r="U18" s="126">
        <f>'Raw_3070 (2)'!H21</f>
        <v>0.94</v>
      </c>
      <c r="V18" s="126">
        <f>'Raw_3070 (2)'!N21</f>
        <v>0.94</v>
      </c>
      <c r="W18" s="126">
        <f>'Raw_3070 (2)'!T21</f>
        <v>0.94</v>
      </c>
      <c r="X18" s="126">
        <f>'Raw_3070 (2)'!Z21</f>
        <v>0.94</v>
      </c>
      <c r="Y18" s="126">
        <f>'Raw_3070 (2)'!AF21</f>
        <v>0.95</v>
      </c>
      <c r="Z18" s="126">
        <f>'Raw_3070 (2)'!AL21</f>
        <v>0.95</v>
      </c>
      <c r="AA18" s="133">
        <f>MEDIAN(U18:Z18)</f>
        <v>0.94</v>
      </c>
      <c r="AB18" s="133">
        <f>_xlfn.STDEV.P(U18:Z18)</f>
        <v>4.7140452079103209E-3</v>
      </c>
    </row>
    <row r="19" spans="3:28" x14ac:dyDescent="0.25">
      <c r="C19" s="130">
        <f>'Raw_3070 (2)'!F22</f>
        <v>0.93</v>
      </c>
      <c r="D19" s="130">
        <f>'Raw_3070 (2)'!L22</f>
        <v>0.91</v>
      </c>
      <c r="E19" s="130">
        <f>'Raw_3070 (2)'!R22</f>
        <v>0.9</v>
      </c>
      <c r="F19" s="130">
        <f>'Raw_3070 (2)'!X22</f>
        <v>0.91</v>
      </c>
      <c r="G19" s="130">
        <f>'Raw_3070 (2)'!AD22</f>
        <v>0.9</v>
      </c>
      <c r="H19" s="130">
        <f>'Raw_3070 (2)'!AJ22</f>
        <v>0.91</v>
      </c>
      <c r="I19" s="133">
        <f>MEDIAN(C19:H19)</f>
        <v>0.91</v>
      </c>
      <c r="J19" s="133">
        <f>_xlfn.STDEV.P(C19:H19)</f>
        <v>1.0000000000000009E-2</v>
      </c>
      <c r="L19" s="128">
        <f>'Raw_3070 (2)'!G22</f>
        <v>0.89</v>
      </c>
      <c r="M19" s="128">
        <f>'Raw_3070 (2)'!M22</f>
        <v>0.88</v>
      </c>
      <c r="N19" s="128">
        <f>'Raw_3070 (2)'!S22</f>
        <v>0.87</v>
      </c>
      <c r="O19" s="128">
        <f>'Raw_3070 (2)'!Y22</f>
        <v>0.86</v>
      </c>
      <c r="P19" s="128">
        <f>'Raw_3070 (2)'!AE22</f>
        <v>0.88</v>
      </c>
      <c r="Q19" s="128">
        <f>'Raw_3070 (2)'!AK22</f>
        <v>0.88</v>
      </c>
      <c r="R19" s="133">
        <f>MEDIAN(L19:Q19)</f>
        <v>0.88</v>
      </c>
      <c r="S19" s="133">
        <f>_xlfn.STDEV.P(L19:Q19)</f>
        <v>9.4280904158206419E-3</v>
      </c>
      <c r="U19" s="126">
        <f>'Raw_3070 (2)'!H22</f>
        <v>0.89</v>
      </c>
      <c r="V19" s="126">
        <f>'Raw_3070 (2)'!N22</f>
        <v>0.89</v>
      </c>
      <c r="W19" s="126">
        <f>'Raw_3070 (2)'!T22</f>
        <v>0.89</v>
      </c>
      <c r="X19" s="126">
        <f>'Raw_3070 (2)'!Z22</f>
        <v>0.89</v>
      </c>
      <c r="Y19" s="126">
        <f>'Raw_3070 (2)'!AF22</f>
        <v>0.9</v>
      </c>
      <c r="Z19" s="126">
        <f>'Raw_3070 (2)'!AL22</f>
        <v>0.91</v>
      </c>
      <c r="AA19" s="133">
        <f>MEDIAN(U19:Z19)</f>
        <v>0.89</v>
      </c>
      <c r="AB19" s="133">
        <f>_xlfn.STDEV.P(U19:Z19)</f>
        <v>7.6376261582597402E-3</v>
      </c>
    </row>
    <row r="25" spans="3:28" ht="49.5" x14ac:dyDescent="0.25">
      <c r="C25" s="123" t="str">
        <f>'Raw_3070 (2)'!I8</f>
        <v>AdaBoost</v>
      </c>
      <c r="D25" s="123" t="str">
        <f>'Raw_3070 (2)'!O8</f>
        <v>AdaBoost</v>
      </c>
      <c r="E25" s="123" t="str">
        <f>'Raw_3070 (2)'!U8</f>
        <v>AdaBoost</v>
      </c>
      <c r="F25" s="123" t="str">
        <f>'Raw_3070 (2)'!AA8</f>
        <v>AdaBoost</v>
      </c>
      <c r="G25" s="123" t="str">
        <f>'Raw_3070 (2)'!AG8</f>
        <v>AdaBoost</v>
      </c>
      <c r="H25" s="123" t="str">
        <f>'Raw_3070 (2)'!AM8</f>
        <v>AdaBoost</v>
      </c>
      <c r="L25" s="132" t="str">
        <f>'Raw_3070 (2)'!J8</f>
        <v>SVM-Rbf</v>
      </c>
      <c r="M25" s="132" t="str">
        <f>'Raw_3070 (2)'!P8</f>
        <v>SVM-Rbf</v>
      </c>
      <c r="N25" s="132" t="str">
        <f>'Raw_3070 (2)'!V8</f>
        <v>SVM-Rbf</v>
      </c>
      <c r="O25" s="132" t="str">
        <f>'Raw_3070 (2)'!AB8</f>
        <v>SVM-Rbf</v>
      </c>
      <c r="P25" s="132" t="str">
        <f>'Raw_3070 (2)'!AH8</f>
        <v>SVM-Rbf</v>
      </c>
      <c r="Q25" s="132" t="str">
        <f>'Raw_3070 (2)'!AN8</f>
        <v>SVM-Rbf</v>
      </c>
      <c r="U25" s="124" t="str">
        <f>'Raw_3070 (2)'!K8</f>
        <v>XGBoost</v>
      </c>
      <c r="V25" s="124" t="str">
        <f>'Raw_3070 (2)'!Q8</f>
        <v>XGBoost</v>
      </c>
      <c r="W25" s="124" t="str">
        <f>'Raw_3070 (2)'!W8</f>
        <v>XGBoost</v>
      </c>
      <c r="X25" s="124" t="str">
        <f>'Raw_3070 (2)'!AC8</f>
        <v>XGBoost</v>
      </c>
      <c r="Y25" s="124" t="str">
        <f>'Raw_3070 (2)'!AI8</f>
        <v>XGBoost</v>
      </c>
      <c r="Z25" s="124" t="str">
        <f>'Raw_3070 (2)'!AO8</f>
        <v>XGBoost</v>
      </c>
    </row>
    <row r="26" spans="3:28" x14ac:dyDescent="0.25">
      <c r="C26" s="122">
        <f>'Raw_3070 (2)'!I9</f>
        <v>0.99</v>
      </c>
      <c r="D26" s="122">
        <f>'Raw_3070 (2)'!O9</f>
        <v>0.99</v>
      </c>
      <c r="E26" s="122">
        <f>'Raw_3070 (2)'!U9</f>
        <v>0.99</v>
      </c>
      <c r="F26" s="122">
        <f>'Raw_3070 (2)'!AA9</f>
        <v>0.99</v>
      </c>
      <c r="G26" s="122">
        <f>'Raw_3070 (2)'!AG9</f>
        <v>0.99</v>
      </c>
      <c r="H26" s="122">
        <f>'Raw_3070 (2)'!AM9</f>
        <v>0.99</v>
      </c>
      <c r="I26" s="133">
        <f>MEDIAN(C26:H26)</f>
        <v>0.99</v>
      </c>
      <c r="J26" s="133">
        <f>_xlfn.STDEV.P(C26:H26)</f>
        <v>1.1102230246251565E-16</v>
      </c>
      <c r="L26" s="131">
        <f>'Raw_3070 (2)'!J9</f>
        <v>0.99</v>
      </c>
      <c r="M26" s="131">
        <f>'Raw_3070 (2)'!P9</f>
        <v>0.99</v>
      </c>
      <c r="N26" s="131">
        <f>'Raw_3070 (2)'!V9</f>
        <v>0.99</v>
      </c>
      <c r="O26" s="131">
        <f>'Raw_3070 (2)'!AB9</f>
        <v>0.99</v>
      </c>
      <c r="P26" s="131">
        <f>'Raw_3070 (2)'!AH9</f>
        <v>0.99</v>
      </c>
      <c r="Q26" s="131">
        <f>'Raw_3070 (2)'!AN9</f>
        <v>0.99</v>
      </c>
      <c r="R26" s="133">
        <f>MEDIAN(L26:Q26)</f>
        <v>0.99</v>
      </c>
      <c r="S26" s="133">
        <f>_xlfn.STDEV.P(L26:Q26)</f>
        <v>1.1102230246251565E-16</v>
      </c>
      <c r="U26" s="119">
        <f>'Raw_3070 (2)'!K9</f>
        <v>0.99</v>
      </c>
      <c r="V26" s="119">
        <f>'Raw_3070 (2)'!Q9</f>
        <v>0.99</v>
      </c>
      <c r="W26" s="119">
        <f>'Raw_3070 (2)'!W9</f>
        <v>0.99</v>
      </c>
      <c r="X26" s="119">
        <f>'Raw_3070 (2)'!AC9</f>
        <v>0.99</v>
      </c>
      <c r="Y26" s="119">
        <f>'Raw_3070 (2)'!AI9</f>
        <v>0.99</v>
      </c>
      <c r="Z26" s="119">
        <f>'Raw_3070 (2)'!AO9</f>
        <v>0.99</v>
      </c>
      <c r="AA26" s="133">
        <f>MEDIAN(U26:Z26)</f>
        <v>0.99</v>
      </c>
      <c r="AB26" s="133">
        <f>_xlfn.STDEV.P(U26:Z26)</f>
        <v>1.1102230246251565E-16</v>
      </c>
    </row>
    <row r="27" spans="3:28" x14ac:dyDescent="0.25">
      <c r="C27" s="122">
        <f>'Raw_3070 (2)'!I10</f>
        <v>0.87</v>
      </c>
      <c r="D27" s="122">
        <f>'Raw_3070 (2)'!O10</f>
        <v>0.87</v>
      </c>
      <c r="E27" s="122">
        <f>'Raw_3070 (2)'!U10</f>
        <v>0.86</v>
      </c>
      <c r="F27" s="122">
        <f>'Raw_3070 (2)'!AA10</f>
        <v>0.86</v>
      </c>
      <c r="G27" s="122">
        <f>'Raw_3070 (2)'!AG10</f>
        <v>0.87</v>
      </c>
      <c r="H27" s="122">
        <f>'Raw_3070 (2)'!AM10</f>
        <v>0.87</v>
      </c>
      <c r="I27" s="133">
        <f>MEDIAN(C27:H27)</f>
        <v>0.87</v>
      </c>
      <c r="J27" s="133">
        <f>_xlfn.STDEV.P(C27:H27)</f>
        <v>4.7140452079103209E-3</v>
      </c>
      <c r="L27" s="131">
        <f>'Raw_3070 (2)'!J10</f>
        <v>0.83</v>
      </c>
      <c r="M27" s="131">
        <f>'Raw_3070 (2)'!P10</f>
        <v>0.83</v>
      </c>
      <c r="N27" s="131">
        <f>'Raw_3070 (2)'!V10</f>
        <v>0.83</v>
      </c>
      <c r="O27" s="131">
        <f>'Raw_3070 (2)'!AB10</f>
        <v>0.83</v>
      </c>
      <c r="P27" s="131">
        <f>'Raw_3070 (2)'!AH10</f>
        <v>0.8</v>
      </c>
      <c r="Q27" s="131">
        <f>'Raw_3070 (2)'!AN10</f>
        <v>0.83</v>
      </c>
      <c r="R27" s="133">
        <f>MEDIAN(L27:Q27)</f>
        <v>0.83</v>
      </c>
      <c r="S27" s="133">
        <f>_xlfn.STDEV.P(L27:Q27)</f>
        <v>1.1180339887498917E-2</v>
      </c>
      <c r="U27" s="119">
        <f>'Raw_3070 (2)'!K10</f>
        <v>0.9</v>
      </c>
      <c r="V27" s="119">
        <f>'Raw_3070 (2)'!Q10</f>
        <v>0.9</v>
      </c>
      <c r="W27" s="119">
        <f>'Raw_3070 (2)'!W10</f>
        <v>0.9</v>
      </c>
      <c r="X27" s="119">
        <f>'Raw_3070 (2)'!AC10</f>
        <v>0.9</v>
      </c>
      <c r="Y27" s="119">
        <f>'Raw_3070 (2)'!AI10</f>
        <v>0.9</v>
      </c>
      <c r="Z27" s="119">
        <f>'Raw_3070 (2)'!AO10</f>
        <v>0.9</v>
      </c>
      <c r="AA27" s="133">
        <f>MEDIAN(U27:Z27)</f>
        <v>0.9</v>
      </c>
      <c r="AB27" s="133">
        <f>_xlfn.STDEV.P(U27:Z27)</f>
        <v>0</v>
      </c>
    </row>
    <row r="28" spans="3:28" x14ac:dyDescent="0.25">
      <c r="C28" s="122">
        <f>'Raw_3070 (2)'!I11</f>
        <v>0.91</v>
      </c>
      <c r="D28" s="122">
        <f>'Raw_3070 (2)'!O11</f>
        <v>0.9</v>
      </c>
      <c r="E28" s="122">
        <f>'Raw_3070 (2)'!U11</f>
        <v>0.93</v>
      </c>
      <c r="F28" s="122">
        <f>'Raw_3070 (2)'!AA11</f>
        <v>0.9</v>
      </c>
      <c r="G28" s="122">
        <f>'Raw_3070 (2)'!AG11</f>
        <v>0.9</v>
      </c>
      <c r="H28" s="122">
        <f>'Raw_3070 (2)'!AM11</f>
        <v>0.91</v>
      </c>
      <c r="I28" s="133">
        <f>MEDIAN(C28:H28)</f>
        <v>0.90500000000000003</v>
      </c>
      <c r="J28" s="133">
        <f>_xlfn.STDEV.P(C28:H28)</f>
        <v>1.0671873729054756E-2</v>
      </c>
      <c r="L28" s="131">
        <f>'Raw_3070 (2)'!J11</f>
        <v>0.89</v>
      </c>
      <c r="M28" s="131">
        <f>'Raw_3070 (2)'!P11</f>
        <v>0.98</v>
      </c>
      <c r="N28" s="131">
        <f>'Raw_3070 (2)'!V11</f>
        <v>0.91</v>
      </c>
      <c r="O28" s="131">
        <f>'Raw_3070 (2)'!AB11</f>
        <v>0.92</v>
      </c>
      <c r="P28" s="131">
        <f>'Raw_3070 (2)'!AH11</f>
        <v>0.9</v>
      </c>
      <c r="Q28" s="131">
        <f>'Raw_3070 (2)'!AN11</f>
        <v>0.95</v>
      </c>
      <c r="R28" s="133">
        <f>MEDIAN(L28:Q28)</f>
        <v>0.91500000000000004</v>
      </c>
      <c r="S28" s="133">
        <f>_xlfn.STDEV.P(L28:Q28)</f>
        <v>3.09569593683445E-2</v>
      </c>
      <c r="U28" s="119">
        <f>'Raw_3070 (2)'!K11</f>
        <v>0.98</v>
      </c>
      <c r="V28" s="119">
        <f>'Raw_3070 (2)'!Q11</f>
        <v>0.98</v>
      </c>
      <c r="W28" s="119">
        <f>'Raw_3070 (2)'!W11</f>
        <v>0.96</v>
      </c>
      <c r="X28" s="119">
        <f>'Raw_3070 (2)'!AC11</f>
        <v>0.98</v>
      </c>
      <c r="Y28" s="119">
        <f>'Raw_3070 (2)'!AI11</f>
        <v>0.98</v>
      </c>
      <c r="Z28" s="119">
        <f>'Raw_3070 (2)'!AO11</f>
        <v>1</v>
      </c>
      <c r="AA28" s="133">
        <f>MEDIAN(U28:Z28)</f>
        <v>0.98</v>
      </c>
      <c r="AB28" s="133">
        <f>_xlfn.STDEV.P(U28:Z28)</f>
        <v>1.1547005383792526E-2</v>
      </c>
    </row>
    <row r="29" spans="3:28" x14ac:dyDescent="0.25">
      <c r="C29" s="122">
        <f>'Raw_3070 (2)'!I12</f>
        <v>0.87</v>
      </c>
      <c r="D29" s="122">
        <f>'Raw_3070 (2)'!O12</f>
        <v>0.88</v>
      </c>
      <c r="E29" s="122">
        <f>'Raw_3070 (2)'!U12</f>
        <v>0.91</v>
      </c>
      <c r="F29" s="122">
        <f>'Raw_3070 (2)'!AA12</f>
        <v>0.88</v>
      </c>
      <c r="G29" s="122">
        <f>'Raw_3070 (2)'!AG12</f>
        <v>0.87</v>
      </c>
      <c r="H29" s="122">
        <f>'Raw_3070 (2)'!AM12</f>
        <v>0.89</v>
      </c>
      <c r="I29" s="133">
        <f>MEDIAN(C29:H29)</f>
        <v>0.88</v>
      </c>
      <c r="J29" s="133">
        <f>_xlfn.STDEV.P(C29:H29)</f>
        <v>1.3743685418725548E-2</v>
      </c>
      <c r="L29" s="131">
        <f>'Raw_3070 (2)'!J12</f>
        <v>0.84</v>
      </c>
      <c r="M29" s="131">
        <f>'Raw_3070 (2)'!P12</f>
        <v>0.97</v>
      </c>
      <c r="N29" s="131">
        <f>'Raw_3070 (2)'!V12</f>
        <v>0.89</v>
      </c>
      <c r="O29" s="131">
        <f>'Raw_3070 (2)'!AB12</f>
        <v>0.9</v>
      </c>
      <c r="P29" s="131">
        <f>'Raw_3070 (2)'!AH12</f>
        <v>0.87</v>
      </c>
      <c r="Q29" s="131">
        <f>'Raw_3070 (2)'!AN12</f>
        <v>0.95</v>
      </c>
      <c r="R29" s="133">
        <f>MEDIAN(L29:Q29)</f>
        <v>0.89500000000000002</v>
      </c>
      <c r="S29" s="133">
        <f>_xlfn.STDEV.P(L29:Q29)</f>
        <v>4.4596960534198836E-2</v>
      </c>
      <c r="U29" s="119">
        <f>'Raw_3070 (2)'!K12</f>
        <v>0.97</v>
      </c>
      <c r="V29" s="119">
        <f>'Raw_3070 (2)'!Q12</f>
        <v>0.97</v>
      </c>
      <c r="W29" s="119">
        <f>'Raw_3070 (2)'!W12</f>
        <v>0.94</v>
      </c>
      <c r="X29" s="119">
        <f>'Raw_3070 (2)'!AC12</f>
        <v>0.98</v>
      </c>
      <c r="Y29" s="119">
        <f>'Raw_3070 (2)'!AI12</f>
        <v>0.97</v>
      </c>
      <c r="Z29" s="119">
        <f>'Raw_3070 (2)'!AO12</f>
        <v>1</v>
      </c>
      <c r="AA29" s="133">
        <f>MEDIAN(U29:Z29)</f>
        <v>0.97</v>
      </c>
      <c r="AB29" s="133">
        <f>_xlfn.STDEV.P(U29:Z29)</f>
        <v>1.7716909687891098E-2</v>
      </c>
    </row>
    <row r="30" spans="3:28" x14ac:dyDescent="0.25">
      <c r="C30" s="122">
        <f>'Raw_3070 (2)'!I13</f>
        <v>0.92</v>
      </c>
      <c r="D30" s="122">
        <f>'Raw_3070 (2)'!O13</f>
        <v>0.95</v>
      </c>
      <c r="E30" s="122">
        <f>'Raw_3070 (2)'!U13</f>
        <v>0.92</v>
      </c>
      <c r="F30" s="122">
        <f>'Raw_3070 (2)'!AA13</f>
        <v>0.95</v>
      </c>
      <c r="G30" s="122">
        <f>'Raw_3070 (2)'!AG13</f>
        <v>0.94</v>
      </c>
      <c r="H30" s="122">
        <f>'Raw_3070 (2)'!AM13</f>
        <v>0.94</v>
      </c>
      <c r="I30" s="133">
        <f>MEDIAN(C30:H30)</f>
        <v>0.94</v>
      </c>
      <c r="J30" s="133">
        <f>_xlfn.STDEV.P(C30:H30)</f>
        <v>1.2472191289246433E-2</v>
      </c>
      <c r="L30" s="131">
        <f>'Raw_3070 (2)'!J13</f>
        <v>0.91</v>
      </c>
      <c r="M30" s="131">
        <f>'Raw_3070 (2)'!P13</f>
        <v>0.95</v>
      </c>
      <c r="N30" s="131">
        <f>'Raw_3070 (2)'!V13</f>
        <v>0.92</v>
      </c>
      <c r="O30" s="131">
        <f>'Raw_3070 (2)'!AB13</f>
        <v>0.95</v>
      </c>
      <c r="P30" s="131">
        <f>'Raw_3070 (2)'!AH13</f>
        <v>0.94</v>
      </c>
      <c r="Q30" s="131">
        <f>'Raw_3070 (2)'!AN13</f>
        <v>0.92</v>
      </c>
      <c r="R30" s="133">
        <f>MEDIAN(L30:Q30)</f>
        <v>0.92999999999999994</v>
      </c>
      <c r="S30" s="133">
        <f>_xlfn.STDEV.P(L30:Q30)</f>
        <v>1.5723301886760969E-2</v>
      </c>
      <c r="U30" s="119">
        <f>'Raw_3070 (2)'!K13</f>
        <v>0.91</v>
      </c>
      <c r="V30" s="119">
        <f>'Raw_3070 (2)'!Q13</f>
        <v>0.94</v>
      </c>
      <c r="W30" s="119">
        <f>'Raw_3070 (2)'!W13</f>
        <v>0.92</v>
      </c>
      <c r="X30" s="119">
        <f>'Raw_3070 (2)'!AC13</f>
        <v>0.94</v>
      </c>
      <c r="Y30" s="119">
        <f>'Raw_3070 (2)'!AI13</f>
        <v>0.94</v>
      </c>
      <c r="Z30" s="119">
        <f>'Raw_3070 (2)'!AO13</f>
        <v>0.94</v>
      </c>
      <c r="AA30" s="133">
        <f>MEDIAN(U30:Z30)</f>
        <v>0.94</v>
      </c>
      <c r="AB30" s="133">
        <f>_xlfn.STDEV.P(U30:Z30)</f>
        <v>1.2133516482134158E-2</v>
      </c>
    </row>
    <row r="31" spans="3:28" x14ac:dyDescent="0.25">
      <c r="C31" s="122">
        <f>'Raw_3070 (2)'!I14</f>
        <v>0.9</v>
      </c>
      <c r="D31" s="122">
        <f>'Raw_3070 (2)'!O14</f>
        <v>0.92</v>
      </c>
      <c r="E31" s="122">
        <f>'Raw_3070 (2)'!U14</f>
        <v>0.89</v>
      </c>
      <c r="F31" s="122">
        <f>'Raw_3070 (2)'!AA14</f>
        <v>0.94</v>
      </c>
      <c r="G31" s="122">
        <f>'Raw_3070 (2)'!AG14</f>
        <v>0.91</v>
      </c>
      <c r="H31" s="122">
        <f>'Raw_3070 (2)'!AM14</f>
        <v>0.93</v>
      </c>
      <c r="I31" s="133">
        <f>MEDIAN(C31:H31)</f>
        <v>0.91500000000000004</v>
      </c>
      <c r="J31" s="133">
        <f>_xlfn.STDEV.P(C31:H31)</f>
        <v>1.7078251276599319E-2</v>
      </c>
      <c r="L31" s="131">
        <f>'Raw_3070 (2)'!J14</f>
        <v>0.88</v>
      </c>
      <c r="M31" s="131">
        <f>'Raw_3070 (2)'!P14</f>
        <v>0.92</v>
      </c>
      <c r="N31" s="131">
        <f>'Raw_3070 (2)'!V14</f>
        <v>0.89</v>
      </c>
      <c r="O31" s="131">
        <f>'Raw_3070 (2)'!AB14</f>
        <v>0.94</v>
      </c>
      <c r="P31" s="131">
        <f>'Raw_3070 (2)'!AH14</f>
        <v>0.91</v>
      </c>
      <c r="Q31" s="131">
        <f>'Raw_3070 (2)'!AN14</f>
        <v>0.9</v>
      </c>
      <c r="R31" s="133">
        <f>MEDIAN(L31:Q31)</f>
        <v>0.90500000000000003</v>
      </c>
      <c r="S31" s="133">
        <f>_xlfn.STDEV.P(L31:Q31)</f>
        <v>1.9720265943665376E-2</v>
      </c>
      <c r="U31" s="119">
        <f>'Raw_3070 (2)'!K14</f>
        <v>0.88</v>
      </c>
      <c r="V31" s="119">
        <f>'Raw_3070 (2)'!Q14</f>
        <v>0.9</v>
      </c>
      <c r="W31" s="119">
        <f>'Raw_3070 (2)'!W14</f>
        <v>0.89</v>
      </c>
      <c r="X31" s="119">
        <f>'Raw_3070 (2)'!AC14</f>
        <v>0.92</v>
      </c>
      <c r="Y31" s="119">
        <f>'Raw_3070 (2)'!AI14</f>
        <v>0.91</v>
      </c>
      <c r="Z31" s="119">
        <f>'Raw_3070 (2)'!AO14</f>
        <v>0.93</v>
      </c>
      <c r="AA31" s="133">
        <f>MEDIAN(U31:Z31)</f>
        <v>0.90500000000000003</v>
      </c>
      <c r="AB31" s="133">
        <f>_xlfn.STDEV.P(U31:Z31)</f>
        <v>1.7078251276599347E-2</v>
      </c>
    </row>
    <row r="32" spans="3:28" x14ac:dyDescent="0.25">
      <c r="C32" s="122">
        <f>'Raw_3070 (2)'!I15</f>
        <v>0.79</v>
      </c>
      <c r="D32" s="122">
        <f>'Raw_3070 (2)'!O15</f>
        <v>0.8</v>
      </c>
      <c r="E32" s="122">
        <f>'Raw_3070 (2)'!U15</f>
        <v>0.8</v>
      </c>
      <c r="F32" s="122">
        <f>'Raw_3070 (2)'!AA15</f>
        <v>0.79</v>
      </c>
      <c r="G32" s="122">
        <f>'Raw_3070 (2)'!AG15</f>
        <v>0.77</v>
      </c>
      <c r="H32" s="122">
        <f>'Raw_3070 (2)'!AM15</f>
        <v>0.84</v>
      </c>
      <c r="I32" s="133">
        <f>MEDIAN(C32:H32)</f>
        <v>0.79500000000000004</v>
      </c>
      <c r="J32" s="133">
        <f>_xlfn.STDEV.P(C32:H32)</f>
        <v>2.1147629234082515E-2</v>
      </c>
      <c r="L32" s="131">
        <f>'Raw_3070 (2)'!J15</f>
        <v>0.81</v>
      </c>
      <c r="M32" s="131">
        <f>'Raw_3070 (2)'!P15</f>
        <v>0.84</v>
      </c>
      <c r="N32" s="131">
        <f>'Raw_3070 (2)'!V15</f>
        <v>0.83</v>
      </c>
      <c r="O32" s="131">
        <f>'Raw_3070 (2)'!AB15</f>
        <v>0.86</v>
      </c>
      <c r="P32" s="131">
        <f>'Raw_3070 (2)'!AH15</f>
        <v>0.82</v>
      </c>
      <c r="Q32" s="131">
        <f>'Raw_3070 (2)'!AN15</f>
        <v>0.8</v>
      </c>
      <c r="R32" s="133">
        <f>MEDIAN(L32:Q32)</f>
        <v>0.82499999999999996</v>
      </c>
      <c r="S32" s="133">
        <f>_xlfn.STDEV.P(L32:Q32)</f>
        <v>1.9720265943665365E-2</v>
      </c>
      <c r="U32" s="119">
        <f>'Raw_3070 (2)'!K15</f>
        <v>0.94</v>
      </c>
      <c r="V32" s="119">
        <f>'Raw_3070 (2)'!Q15</f>
        <v>0.97</v>
      </c>
      <c r="W32" s="119">
        <f>'Raw_3070 (2)'!W15</f>
        <v>0.95</v>
      </c>
      <c r="X32" s="119">
        <f>'Raw_3070 (2)'!AC15</f>
        <v>0.97</v>
      </c>
      <c r="Y32" s="119">
        <f>'Raw_3070 (2)'!AI15</f>
        <v>0.99</v>
      </c>
      <c r="Z32" s="119">
        <f>'Raw_3070 (2)'!AO15</f>
        <v>0.92</v>
      </c>
      <c r="AA32" s="133">
        <f>MEDIAN(U32:Z32)</f>
        <v>0.96</v>
      </c>
      <c r="AB32" s="133">
        <f>_xlfn.STDEV.P(U32:Z32)</f>
        <v>2.2852182001336804E-2</v>
      </c>
    </row>
    <row r="33" spans="3:28" x14ac:dyDescent="0.25">
      <c r="C33" s="122">
        <f>'Raw_3070 (2)'!I16</f>
        <v>0.63</v>
      </c>
      <c r="D33" s="122">
        <f>'Raw_3070 (2)'!O16</f>
        <v>0.69</v>
      </c>
      <c r="E33" s="122">
        <f>'Raw_3070 (2)'!U16</f>
        <v>0.66</v>
      </c>
      <c r="F33" s="122">
        <f>'Raw_3070 (2)'!AA16</f>
        <v>0.67</v>
      </c>
      <c r="G33" s="122">
        <f>'Raw_3070 (2)'!AG16</f>
        <v>0.66</v>
      </c>
      <c r="H33" s="122">
        <f>'Raw_3070 (2)'!AM16</f>
        <v>0.71</v>
      </c>
      <c r="I33" s="133">
        <f>MEDIAN(C33:H33)</f>
        <v>0.66500000000000004</v>
      </c>
      <c r="J33" s="133">
        <f>_xlfn.STDEV.P(C33:H33)</f>
        <v>2.5166114784235812E-2</v>
      </c>
      <c r="L33" s="131">
        <f>'Raw_3070 (2)'!J16</f>
        <v>0.66</v>
      </c>
      <c r="M33" s="131">
        <f>'Raw_3070 (2)'!P16</f>
        <v>0.76</v>
      </c>
      <c r="N33" s="131">
        <f>'Raw_3070 (2)'!V16</f>
        <v>0.7</v>
      </c>
      <c r="O33" s="131">
        <f>'Raw_3070 (2)'!AB16</f>
        <v>0.78</v>
      </c>
      <c r="P33" s="131">
        <f>'Raw_3070 (2)'!AH16</f>
        <v>0.73</v>
      </c>
      <c r="Q33" s="131">
        <f>'Raw_3070 (2)'!AN16</f>
        <v>0.64</v>
      </c>
      <c r="R33" s="133">
        <f>MEDIAN(L33:Q33)</f>
        <v>0.71499999999999997</v>
      </c>
      <c r="S33" s="133">
        <f>_xlfn.STDEV.P(L33:Q33)</f>
        <v>5.0470013099089064E-2</v>
      </c>
      <c r="U33" s="119">
        <f>'Raw_3070 (2)'!K16</f>
        <v>0.9</v>
      </c>
      <c r="V33" s="119">
        <f>'Raw_3070 (2)'!Q16</f>
        <v>0.96</v>
      </c>
      <c r="W33" s="119">
        <f>'Raw_3070 (2)'!W16</f>
        <v>0.92</v>
      </c>
      <c r="X33" s="119">
        <f>'Raw_3070 (2)'!AC16</f>
        <v>0.95</v>
      </c>
      <c r="Y33" s="119">
        <f>'Raw_3070 (2)'!AI16</f>
        <v>0.98</v>
      </c>
      <c r="Z33" s="119">
        <f>'Raw_3070 (2)'!AO16</f>
        <v>0.86</v>
      </c>
      <c r="AA33" s="133">
        <f>MEDIAN(U33:Z33)</f>
        <v>0.93500000000000005</v>
      </c>
      <c r="AB33" s="133">
        <f>_xlfn.STDEV.P(U33:Z33)</f>
        <v>4.0173235977313156E-2</v>
      </c>
    </row>
    <row r="34" spans="3:28" x14ac:dyDescent="0.25">
      <c r="C34" s="122">
        <f>'Raw_3070 (2)'!I17</f>
        <v>1</v>
      </c>
      <c r="D34" s="122">
        <f>'Raw_3070 (2)'!O17</f>
        <v>1</v>
      </c>
      <c r="E34" s="122">
        <f>'Raw_3070 (2)'!U17</f>
        <v>1</v>
      </c>
      <c r="F34" s="122">
        <f>'Raw_3070 (2)'!AA17</f>
        <v>1</v>
      </c>
      <c r="G34" s="122">
        <f>'Raw_3070 (2)'!AG17</f>
        <v>1</v>
      </c>
      <c r="H34" s="122">
        <f>'Raw_3070 (2)'!AM17</f>
        <v>1</v>
      </c>
      <c r="I34" s="133">
        <f>MEDIAN(C34:H34)</f>
        <v>1</v>
      </c>
      <c r="J34" s="133">
        <f>_xlfn.STDEV.P(C34:H34)</f>
        <v>0</v>
      </c>
      <c r="L34" s="131">
        <f>'Raw_3070 (2)'!J17</f>
        <v>1</v>
      </c>
      <c r="M34" s="131">
        <f>'Raw_3070 (2)'!P17</f>
        <v>1</v>
      </c>
      <c r="N34" s="131">
        <f>'Raw_3070 (2)'!V17</f>
        <v>1</v>
      </c>
      <c r="O34" s="131">
        <f>'Raw_3070 (2)'!AB17</f>
        <v>1</v>
      </c>
      <c r="P34" s="131">
        <f>'Raw_3070 (2)'!AH17</f>
        <v>1</v>
      </c>
      <c r="Q34" s="131">
        <f>'Raw_3070 (2)'!AN17</f>
        <v>1</v>
      </c>
      <c r="R34" s="133">
        <f>MEDIAN(L34:Q34)</f>
        <v>1</v>
      </c>
      <c r="S34" s="133">
        <f>_xlfn.STDEV.P(L34:Q34)</f>
        <v>0</v>
      </c>
      <c r="U34" s="119">
        <f>'Raw_3070 (2)'!K17</f>
        <v>1</v>
      </c>
      <c r="V34" s="119">
        <f>'Raw_3070 (2)'!Q17</f>
        <v>1</v>
      </c>
      <c r="W34" s="119">
        <f>'Raw_3070 (2)'!W17</f>
        <v>1</v>
      </c>
      <c r="X34" s="119">
        <f>'Raw_3070 (2)'!AC17</f>
        <v>1</v>
      </c>
      <c r="Y34" s="119">
        <f>'Raw_3070 (2)'!AI17</f>
        <v>1</v>
      </c>
      <c r="Z34" s="119">
        <f>'Raw_3070 (2)'!AO17</f>
        <v>1</v>
      </c>
      <c r="AA34" s="133">
        <f>MEDIAN(U34:Z34)</f>
        <v>1</v>
      </c>
      <c r="AB34" s="133">
        <f>_xlfn.STDEV.P(U34:Z34)</f>
        <v>0</v>
      </c>
    </row>
    <row r="35" spans="3:28" x14ac:dyDescent="0.25">
      <c r="C35" s="122">
        <f>'Raw_3070 (2)'!I18</f>
        <v>1</v>
      </c>
      <c r="D35" s="122">
        <f>'Raw_3070 (2)'!O18</f>
        <v>1</v>
      </c>
      <c r="E35" s="122">
        <f>'Raw_3070 (2)'!U18</f>
        <v>1</v>
      </c>
      <c r="F35" s="122">
        <f>'Raw_3070 (2)'!AA18</f>
        <v>1</v>
      </c>
      <c r="G35" s="122">
        <f>'Raw_3070 (2)'!AG18</f>
        <v>1</v>
      </c>
      <c r="H35" s="122">
        <f>'Raw_3070 (2)'!AM18</f>
        <v>1</v>
      </c>
      <c r="I35" s="133">
        <f>MEDIAN(C35:H35)</f>
        <v>1</v>
      </c>
      <c r="J35" s="133">
        <f>_xlfn.STDEV.P(C35:H35)</f>
        <v>0</v>
      </c>
      <c r="L35" s="131">
        <f>'Raw_3070 (2)'!J18</f>
        <v>1</v>
      </c>
      <c r="M35" s="131">
        <f>'Raw_3070 (2)'!P18</f>
        <v>1</v>
      </c>
      <c r="N35" s="131">
        <f>'Raw_3070 (2)'!V18</f>
        <v>1</v>
      </c>
      <c r="O35" s="131">
        <f>'Raw_3070 (2)'!AB18</f>
        <v>1</v>
      </c>
      <c r="P35" s="131">
        <f>'Raw_3070 (2)'!AH18</f>
        <v>1</v>
      </c>
      <c r="Q35" s="131">
        <f>'Raw_3070 (2)'!AN18</f>
        <v>1</v>
      </c>
      <c r="R35" s="133">
        <f>MEDIAN(L35:Q35)</f>
        <v>1</v>
      </c>
      <c r="S35" s="133">
        <f>_xlfn.STDEV.P(L35:Q35)</f>
        <v>0</v>
      </c>
      <c r="U35" s="119">
        <f>'Raw_3070 (2)'!K18</f>
        <v>1</v>
      </c>
      <c r="V35" s="119">
        <f>'Raw_3070 (2)'!Q18</f>
        <v>1</v>
      </c>
      <c r="W35" s="119">
        <f>'Raw_3070 (2)'!W18</f>
        <v>1</v>
      </c>
      <c r="X35" s="119">
        <f>'Raw_3070 (2)'!AC18</f>
        <v>1</v>
      </c>
      <c r="Y35" s="119">
        <f>'Raw_3070 (2)'!AI18</f>
        <v>1</v>
      </c>
      <c r="Z35" s="119">
        <f>'Raw_3070 (2)'!AO18</f>
        <v>1</v>
      </c>
      <c r="AA35" s="133">
        <f>MEDIAN(U35:Z35)</f>
        <v>1</v>
      </c>
      <c r="AB35" s="133">
        <f>_xlfn.STDEV.P(U35:Z35)</f>
        <v>0</v>
      </c>
    </row>
    <row r="36" spans="3:28" x14ac:dyDescent="0.25">
      <c r="C36" s="122">
        <f>'Raw_3070 (2)'!I19</f>
        <v>0.98</v>
      </c>
      <c r="D36" s="122">
        <f>'Raw_3070 (2)'!O19</f>
        <v>0.98</v>
      </c>
      <c r="E36" s="122">
        <f>'Raw_3070 (2)'!U19</f>
        <v>0.98</v>
      </c>
      <c r="F36" s="122">
        <f>'Raw_3070 (2)'!AA19</f>
        <v>0.98</v>
      </c>
      <c r="G36" s="122">
        <f>'Raw_3070 (2)'!AG19</f>
        <v>0.98</v>
      </c>
      <c r="H36" s="122">
        <f>'Raw_3070 (2)'!AM19</f>
        <v>0.98</v>
      </c>
      <c r="I36" s="133">
        <f>MEDIAN(C36:H36)</f>
        <v>0.98</v>
      </c>
      <c r="J36" s="133">
        <f>_xlfn.STDEV.P(C36:H36)</f>
        <v>1.1102230246251565E-16</v>
      </c>
      <c r="L36" s="131">
        <f>'Raw_3070 (2)'!J19</f>
        <v>0.97</v>
      </c>
      <c r="M36" s="131">
        <f>'Raw_3070 (2)'!P19</f>
        <v>0.97</v>
      </c>
      <c r="N36" s="131">
        <f>'Raw_3070 (2)'!V19</f>
        <v>0.97</v>
      </c>
      <c r="O36" s="131">
        <f>'Raw_3070 (2)'!AB19</f>
        <v>0.97</v>
      </c>
      <c r="P36" s="131">
        <f>'Raw_3070 (2)'!AH19</f>
        <v>0.97</v>
      </c>
      <c r="Q36" s="131">
        <f>'Raw_3070 (2)'!AN19</f>
        <v>0.97</v>
      </c>
      <c r="R36" s="133">
        <f>MEDIAN(L36:Q36)</f>
        <v>0.97</v>
      </c>
      <c r="S36" s="133">
        <f>_xlfn.STDEV.P(L36:Q36)</f>
        <v>1.1102230246251565E-16</v>
      </c>
      <c r="U36" s="119">
        <f>'Raw_3070 (2)'!K19</f>
        <v>0.99</v>
      </c>
      <c r="V36" s="119">
        <f>'Raw_3070 (2)'!Q19</f>
        <v>0.99</v>
      </c>
      <c r="W36" s="119">
        <f>'Raw_3070 (2)'!W19</f>
        <v>0.98</v>
      </c>
      <c r="X36" s="119">
        <f>'Raw_3070 (2)'!AC19</f>
        <v>0.99</v>
      </c>
      <c r="Y36" s="119">
        <f>'Raw_3070 (2)'!AI19</f>
        <v>0.99</v>
      </c>
      <c r="Z36" s="119">
        <f>'Raw_3070 (2)'!AO19</f>
        <v>0.99</v>
      </c>
      <c r="AA36" s="133">
        <f>MEDIAN(U36:Z36)</f>
        <v>0.99</v>
      </c>
      <c r="AB36" s="133">
        <f>_xlfn.STDEV.P(U36:Z36)</f>
        <v>3.7267799624996524E-3</v>
      </c>
    </row>
    <row r="37" spans="3:28" x14ac:dyDescent="0.25">
      <c r="C37" s="122">
        <f>'Raw_3070 (2)'!I20</f>
        <v>0.89</v>
      </c>
      <c r="D37" s="122">
        <f>'Raw_3070 (2)'!O20</f>
        <v>0.9</v>
      </c>
      <c r="E37" s="122">
        <f>'Raw_3070 (2)'!U20</f>
        <v>0.89</v>
      </c>
      <c r="F37" s="122">
        <f>'Raw_3070 (2)'!AA20</f>
        <v>0.89</v>
      </c>
      <c r="G37" s="122">
        <f>'Raw_3070 (2)'!AG20</f>
        <v>0.89</v>
      </c>
      <c r="H37" s="122">
        <f>'Raw_3070 (2)'!AM20</f>
        <v>0.89</v>
      </c>
      <c r="I37" s="133">
        <f>MEDIAN(C37:H37)</f>
        <v>0.89</v>
      </c>
      <c r="J37" s="133">
        <f>_xlfn.STDEV.P(C37:H37)</f>
        <v>3.726779962499652E-3</v>
      </c>
      <c r="L37" s="131">
        <f>'Raw_3070 (2)'!J20</f>
        <v>0.85</v>
      </c>
      <c r="M37" s="131">
        <f>'Raw_3070 (2)'!P20</f>
        <v>0.85</v>
      </c>
      <c r="N37" s="131">
        <f>'Raw_3070 (2)'!V20</f>
        <v>0.84</v>
      </c>
      <c r="O37" s="131">
        <f>'Raw_3070 (2)'!AB20</f>
        <v>0.85</v>
      </c>
      <c r="P37" s="131">
        <f>'Raw_3070 (2)'!AH20</f>
        <v>0.85</v>
      </c>
      <c r="Q37" s="131">
        <f>'Raw_3070 (2)'!AN20</f>
        <v>0.84</v>
      </c>
      <c r="R37" s="133">
        <f>MEDIAN(L37:Q37)</f>
        <v>0.85</v>
      </c>
      <c r="S37" s="133">
        <f>_xlfn.STDEV.P(L37:Q37)</f>
        <v>4.7140452079103209E-3</v>
      </c>
      <c r="U37" s="119">
        <f>'Raw_3070 (2)'!K20</f>
        <v>0.93</v>
      </c>
      <c r="V37" s="119">
        <f>'Raw_3070 (2)'!Q20</f>
        <v>0.94</v>
      </c>
      <c r="W37" s="119">
        <f>'Raw_3070 (2)'!W20</f>
        <v>0.92</v>
      </c>
      <c r="X37" s="119">
        <f>'Raw_3070 (2)'!AC20</f>
        <v>0.93</v>
      </c>
      <c r="Y37" s="119">
        <f>'Raw_3070 (2)'!AI20</f>
        <v>0.94</v>
      </c>
      <c r="Z37" s="119">
        <f>'Raw_3070 (2)'!AO20</f>
        <v>0.93</v>
      </c>
      <c r="AA37" s="133">
        <f>MEDIAN(U37:Z37)</f>
        <v>0.93</v>
      </c>
      <c r="AB37" s="133">
        <f>_xlfn.STDEV.P(U37:Z37)</f>
        <v>6.8718427093627287E-3</v>
      </c>
    </row>
    <row r="38" spans="3:28" x14ac:dyDescent="0.25">
      <c r="C38" s="122">
        <f>'Raw_3070 (2)'!I21</f>
        <v>0.95</v>
      </c>
      <c r="D38" s="122">
        <f>'Raw_3070 (2)'!O21</f>
        <v>0.94</v>
      </c>
      <c r="E38" s="122">
        <f>'Raw_3070 (2)'!U21</f>
        <v>0.94</v>
      </c>
      <c r="F38" s="122">
        <f>'Raw_3070 (2)'!AA21</f>
        <v>0.94</v>
      </c>
      <c r="G38" s="122">
        <f>'Raw_3070 (2)'!AG21</f>
        <v>0.94</v>
      </c>
      <c r="H38" s="122">
        <f>'Raw_3070 (2)'!AM21</f>
        <v>0.94</v>
      </c>
      <c r="I38" s="133">
        <f>MEDIAN(C38:H38)</f>
        <v>0.94</v>
      </c>
      <c r="J38" s="133">
        <f>_xlfn.STDEV.P(C38:H38)</f>
        <v>3.7267799624996528E-3</v>
      </c>
      <c r="L38" s="131">
        <f>'Raw_3070 (2)'!J21</f>
        <v>0.95</v>
      </c>
      <c r="M38" s="131">
        <f>'Raw_3070 (2)'!P21</f>
        <v>0.94</v>
      </c>
      <c r="N38" s="131">
        <f>'Raw_3070 (2)'!V21</f>
        <v>0.94</v>
      </c>
      <c r="O38" s="131">
        <f>'Raw_3070 (2)'!AB21</f>
        <v>0.94</v>
      </c>
      <c r="P38" s="131">
        <f>'Raw_3070 (2)'!AH21</f>
        <v>0.94</v>
      </c>
      <c r="Q38" s="131">
        <f>'Raw_3070 (2)'!AN21</f>
        <v>0.95</v>
      </c>
      <c r="R38" s="133">
        <f>MEDIAN(L38:Q38)</f>
        <v>0.94</v>
      </c>
      <c r="S38" s="133">
        <f>_xlfn.STDEV.P(L38:Q38)</f>
        <v>4.7140452079103209E-3</v>
      </c>
      <c r="U38" s="119">
        <f>'Raw_3070 (2)'!K21</f>
        <v>0.96</v>
      </c>
      <c r="V38" s="119">
        <f>'Raw_3070 (2)'!Q21</f>
        <v>0.95</v>
      </c>
      <c r="W38" s="119">
        <f>'Raw_3070 (2)'!W21</f>
        <v>0.95</v>
      </c>
      <c r="X38" s="119">
        <f>'Raw_3070 (2)'!AC21</f>
        <v>0.94</v>
      </c>
      <c r="Y38" s="119">
        <f>'Raw_3070 (2)'!AI21</f>
        <v>0.94</v>
      </c>
      <c r="Z38" s="119">
        <f>'Raw_3070 (2)'!AO21</f>
        <v>0.95</v>
      </c>
      <c r="AA38" s="133">
        <f>MEDIAN(U38:Z38)</f>
        <v>0.95</v>
      </c>
      <c r="AB38" s="133">
        <f>_xlfn.STDEV.P(U38:Z38)</f>
        <v>6.8718427093627747E-3</v>
      </c>
    </row>
    <row r="39" spans="3:28" x14ac:dyDescent="0.25">
      <c r="C39" s="122">
        <f>'Raw_3070 (2)'!I22</f>
        <v>0.9</v>
      </c>
      <c r="D39" s="122">
        <f>'Raw_3070 (2)'!O22</f>
        <v>0.89</v>
      </c>
      <c r="E39" s="122">
        <f>'Raw_3070 (2)'!U22</f>
        <v>0.88</v>
      </c>
      <c r="F39" s="122">
        <f>'Raw_3070 (2)'!AA22</f>
        <v>0.88</v>
      </c>
      <c r="G39" s="122">
        <f>'Raw_3070 (2)'!AG22</f>
        <v>0.88</v>
      </c>
      <c r="H39" s="122">
        <f>'Raw_3070 (2)'!AM22</f>
        <v>0.89</v>
      </c>
      <c r="I39" s="133">
        <f>MEDIAN(C39:H39)</f>
        <v>0.88500000000000001</v>
      </c>
      <c r="J39" s="133">
        <f>_xlfn.STDEV.P(C39:H39)</f>
        <v>7.4535599249993057E-3</v>
      </c>
      <c r="L39" s="131">
        <f>'Raw_3070 (2)'!J22</f>
        <v>0.9</v>
      </c>
      <c r="M39" s="131">
        <f>'Raw_3070 (2)'!P22</f>
        <v>0.89</v>
      </c>
      <c r="N39" s="131">
        <f>'Raw_3070 (2)'!V22</f>
        <v>0.88</v>
      </c>
      <c r="O39" s="131">
        <f>'Raw_3070 (2)'!AB22</f>
        <v>0.87</v>
      </c>
      <c r="P39" s="131">
        <f>'Raw_3070 (2)'!AH22</f>
        <v>0.88</v>
      </c>
      <c r="Q39" s="131">
        <f>'Raw_3070 (2)'!AN22</f>
        <v>0.89</v>
      </c>
      <c r="R39" s="133">
        <f>MEDIAN(L39:Q39)</f>
        <v>0.88500000000000001</v>
      </c>
      <c r="S39" s="133">
        <f>_xlfn.STDEV.P(L39:Q39)</f>
        <v>9.5742710775633903E-3</v>
      </c>
      <c r="U39" s="119">
        <f>'Raw_3070 (2)'!K22</f>
        <v>0.91</v>
      </c>
      <c r="V39" s="119">
        <f>'Raw_3070 (2)'!Q22</f>
        <v>0.9</v>
      </c>
      <c r="W39" s="119">
        <f>'Raw_3070 (2)'!W22</f>
        <v>0.9</v>
      </c>
      <c r="X39" s="119">
        <f>'Raw_3070 (2)'!AC22</f>
        <v>0.88</v>
      </c>
      <c r="Y39" s="119">
        <f>'Raw_3070 (2)'!AI22</f>
        <v>0.88</v>
      </c>
      <c r="Z39" s="119">
        <f>'Raw_3070 (2)'!AO22</f>
        <v>0.9</v>
      </c>
      <c r="AA39" s="133">
        <f>MEDIAN(U39:Z39)</f>
        <v>0.9</v>
      </c>
      <c r="AB39" s="133">
        <f>_xlfn.STDEV.P(U39:Z39)</f>
        <v>1.1180339887498959E-2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F674-96D1-4EA4-A1BC-7EDFDA6E69F4}">
  <dimension ref="B7:P23"/>
  <sheetViews>
    <sheetView topLeftCell="A4" zoomScale="130" zoomScaleNormal="130" workbookViewId="0">
      <selection activeCell="W17" sqref="W17"/>
    </sheetView>
  </sheetViews>
  <sheetFormatPr defaultRowHeight="15" x14ac:dyDescent="0.25"/>
  <cols>
    <col min="1" max="2" width="9.140625" style="120"/>
    <col min="3" max="3" width="17.28515625" style="120" bestFit="1" customWidth="1"/>
    <col min="4" max="4" width="5" style="120" bestFit="1" customWidth="1"/>
    <col min="5" max="5" width="7.28515625" style="120" bestFit="1" customWidth="1"/>
    <col min="6" max="6" width="4.85546875" style="120" bestFit="1" customWidth="1"/>
    <col min="7" max="7" width="6.42578125" style="120" bestFit="1" customWidth="1"/>
    <col min="8" max="8" width="4.85546875" style="120" bestFit="1" customWidth="1"/>
    <col min="9" max="9" width="7.42578125" style="120" bestFit="1" customWidth="1"/>
    <col min="10" max="10" width="4.85546875" style="120" bestFit="1" customWidth="1"/>
    <col min="11" max="11" width="7.42578125" style="120" bestFit="1" customWidth="1"/>
    <col min="12" max="12" width="4.85546875" style="120" bestFit="1" customWidth="1"/>
    <col min="13" max="13" width="6.140625" style="120" bestFit="1" customWidth="1"/>
    <col min="14" max="14" width="4.85546875" style="120" bestFit="1" customWidth="1"/>
    <col min="15" max="15" width="7.42578125" style="120" bestFit="1" customWidth="1"/>
    <col min="16" max="16" width="4.85546875" style="120" bestFit="1" customWidth="1"/>
    <col min="17" max="16384" width="9.140625" style="120"/>
  </cols>
  <sheetData>
    <row r="7" spans="2:16" ht="15.75" thickBot="1" x14ac:dyDescent="0.3"/>
    <row r="8" spans="2:16" ht="74.25" thickBot="1" x14ac:dyDescent="0.3">
      <c r="E8" s="109" t="s">
        <v>7</v>
      </c>
      <c r="F8" s="110"/>
      <c r="G8" s="111" t="s">
        <v>8</v>
      </c>
      <c r="H8" s="110"/>
      <c r="I8" s="112" t="s">
        <v>9</v>
      </c>
      <c r="J8" s="110"/>
      <c r="K8" s="113" t="s">
        <v>10</v>
      </c>
      <c r="L8" s="110"/>
      <c r="M8" s="114" t="s">
        <v>19</v>
      </c>
      <c r="N8" s="110"/>
      <c r="O8" s="115" t="s">
        <v>12</v>
      </c>
    </row>
    <row r="9" spans="2:16" ht="33" customHeight="1" thickBot="1" x14ac:dyDescent="0.3">
      <c r="C9" s="117" t="s">
        <v>18</v>
      </c>
      <c r="D9" s="116" t="s">
        <v>20</v>
      </c>
      <c r="E9" s="30" t="s">
        <v>13</v>
      </c>
      <c r="F9" s="162" t="s">
        <v>15</v>
      </c>
      <c r="G9" s="73" t="s">
        <v>13</v>
      </c>
      <c r="H9" s="162" t="s">
        <v>16</v>
      </c>
      <c r="I9" s="36" t="s">
        <v>13</v>
      </c>
      <c r="J9" s="162" t="s">
        <v>16</v>
      </c>
      <c r="K9" s="79" t="s">
        <v>13</v>
      </c>
      <c r="L9" s="162" t="s">
        <v>16</v>
      </c>
      <c r="M9" s="41" t="s">
        <v>13</v>
      </c>
      <c r="N9" s="162" t="s">
        <v>16</v>
      </c>
      <c r="O9" s="83" t="s">
        <v>13</v>
      </c>
      <c r="P9" s="162" t="s">
        <v>16</v>
      </c>
    </row>
    <row r="10" spans="2:16" ht="15.75" customHeight="1" x14ac:dyDescent="0.25">
      <c r="B10" s="150" t="s">
        <v>17</v>
      </c>
      <c r="C10" s="153" t="s">
        <v>108</v>
      </c>
      <c r="D10" s="121">
        <v>-1</v>
      </c>
      <c r="E10" s="138">
        <v>1</v>
      </c>
      <c r="F10" s="159">
        <v>0</v>
      </c>
      <c r="G10" s="160">
        <v>0.99</v>
      </c>
      <c r="H10" s="159">
        <v>1.1102230246251565E-16</v>
      </c>
      <c r="I10" s="160">
        <v>0.99</v>
      </c>
      <c r="J10" s="159">
        <v>1.1102230246251565E-16</v>
      </c>
      <c r="K10" s="161">
        <v>0.99</v>
      </c>
      <c r="L10" s="159">
        <v>1.1102230246251565E-16</v>
      </c>
      <c r="M10" s="160">
        <v>0.99</v>
      </c>
      <c r="N10" s="159">
        <v>1.1102230246251565E-16</v>
      </c>
      <c r="O10" s="160">
        <v>0.99</v>
      </c>
      <c r="P10" s="159">
        <v>1.1102230246251565E-16</v>
      </c>
    </row>
    <row r="11" spans="2:16" ht="16.5" thickBot="1" x14ac:dyDescent="0.3">
      <c r="B11" s="151"/>
      <c r="C11" s="154"/>
      <c r="D11" s="118">
        <v>1</v>
      </c>
      <c r="E11" s="139">
        <v>0.96</v>
      </c>
      <c r="F11" s="156">
        <v>3.7267799624996524E-3</v>
      </c>
      <c r="G11" s="157">
        <v>0.8</v>
      </c>
      <c r="H11" s="156">
        <v>1.1102230246251565E-16</v>
      </c>
      <c r="I11" s="157">
        <v>0.86</v>
      </c>
      <c r="J11" s="156">
        <v>1.4624940645653551E-2</v>
      </c>
      <c r="K11" s="158">
        <v>0.87</v>
      </c>
      <c r="L11" s="156">
        <v>4.7140452079103209E-3</v>
      </c>
      <c r="M11" s="157">
        <v>0.83</v>
      </c>
      <c r="N11" s="156">
        <v>1.1180339887498917E-2</v>
      </c>
      <c r="O11" s="157">
        <v>0.9</v>
      </c>
      <c r="P11" s="156">
        <v>0</v>
      </c>
    </row>
    <row r="12" spans="2:16" ht="15" customHeight="1" x14ac:dyDescent="0.25">
      <c r="B12" s="151"/>
      <c r="C12" s="153" t="s">
        <v>102</v>
      </c>
      <c r="D12" s="121">
        <v>-1</v>
      </c>
      <c r="E12" s="138">
        <v>0.98</v>
      </c>
      <c r="F12" s="159">
        <v>1.8856180831641284E-2</v>
      </c>
      <c r="G12" s="160">
        <v>0.93500000000000005</v>
      </c>
      <c r="H12" s="159">
        <v>1.2583057392117875E-2</v>
      </c>
      <c r="I12" s="160">
        <v>0.95</v>
      </c>
      <c r="J12" s="159">
        <v>1.1055415967851341E-2</v>
      </c>
      <c r="K12" s="161">
        <v>0.90500000000000003</v>
      </c>
      <c r="L12" s="159">
        <v>1.0671873729054756E-2</v>
      </c>
      <c r="M12" s="160">
        <v>0.91500000000000004</v>
      </c>
      <c r="N12" s="159">
        <v>3.09569593683445E-2</v>
      </c>
      <c r="O12" s="138">
        <v>0.98</v>
      </c>
      <c r="P12" s="159">
        <v>1.1547005383792526E-2</v>
      </c>
    </row>
    <row r="13" spans="2:16" ht="16.5" thickBot="1" x14ac:dyDescent="0.3">
      <c r="B13" s="151"/>
      <c r="C13" s="154"/>
      <c r="D13" s="118">
        <v>1</v>
      </c>
      <c r="E13" s="139">
        <v>0.97</v>
      </c>
      <c r="F13" s="156">
        <v>2.2110831935702655E-2</v>
      </c>
      <c r="G13" s="157">
        <v>0.91500000000000004</v>
      </c>
      <c r="H13" s="156">
        <v>1.9148542155126732E-2</v>
      </c>
      <c r="I13" s="157">
        <v>0.94</v>
      </c>
      <c r="J13" s="156">
        <v>1.1055415967851341E-2</v>
      </c>
      <c r="K13" s="158">
        <v>0.88</v>
      </c>
      <c r="L13" s="156">
        <v>1.3743685418725548E-2</v>
      </c>
      <c r="M13" s="157">
        <v>0.89500000000000002</v>
      </c>
      <c r="N13" s="156">
        <v>4.4596960534198836E-2</v>
      </c>
      <c r="O13" s="139">
        <v>0.97</v>
      </c>
      <c r="P13" s="156">
        <v>1.7716909687891098E-2</v>
      </c>
    </row>
    <row r="14" spans="2:16" ht="15" customHeight="1" x14ac:dyDescent="0.25">
      <c r="B14" s="151"/>
      <c r="C14" s="153" t="s">
        <v>103</v>
      </c>
      <c r="D14" s="121">
        <v>-1</v>
      </c>
      <c r="E14" s="160">
        <v>0.92999999999999994</v>
      </c>
      <c r="F14" s="159">
        <v>2.3392781412696968E-2</v>
      </c>
      <c r="G14" s="160">
        <v>0.94</v>
      </c>
      <c r="H14" s="159">
        <v>1.3743685418725499E-2</v>
      </c>
      <c r="I14" s="138">
        <v>0.94499999999999995</v>
      </c>
      <c r="J14" s="159">
        <v>2.4094720491334914E-2</v>
      </c>
      <c r="K14" s="161">
        <v>0.94</v>
      </c>
      <c r="L14" s="159">
        <v>1.2472191289246433E-2</v>
      </c>
      <c r="M14" s="160">
        <v>0.92999999999999994</v>
      </c>
      <c r="N14" s="159">
        <v>1.5723301886760969E-2</v>
      </c>
      <c r="O14" s="160">
        <v>0.94</v>
      </c>
      <c r="P14" s="159">
        <v>1.2133516482134158E-2</v>
      </c>
    </row>
    <row r="15" spans="2:16" ht="16.5" thickBot="1" x14ac:dyDescent="0.3">
      <c r="B15" s="151"/>
      <c r="C15" s="154"/>
      <c r="D15" s="118">
        <v>1</v>
      </c>
      <c r="E15" s="157">
        <v>0.89500000000000002</v>
      </c>
      <c r="F15" s="156">
        <v>2.7487370837451043E-2</v>
      </c>
      <c r="G15" s="157">
        <v>0.91</v>
      </c>
      <c r="H15" s="156">
        <v>2.1147629234082553E-2</v>
      </c>
      <c r="I15" s="139">
        <v>0.91500000000000004</v>
      </c>
      <c r="J15" s="156">
        <v>3.091206165165233E-2</v>
      </c>
      <c r="K15" s="158">
        <v>0.91500000000000004</v>
      </c>
      <c r="L15" s="156">
        <v>1.7078251276599319E-2</v>
      </c>
      <c r="M15" s="157">
        <v>0.90500000000000003</v>
      </c>
      <c r="N15" s="156">
        <v>1.9720265943665376E-2</v>
      </c>
      <c r="O15" s="157">
        <v>0.90500000000000003</v>
      </c>
      <c r="P15" s="156">
        <v>1.7078251276599347E-2</v>
      </c>
    </row>
    <row r="16" spans="2:16" ht="15" customHeight="1" x14ac:dyDescent="0.25">
      <c r="B16" s="151"/>
      <c r="C16" s="153" t="s">
        <v>104</v>
      </c>
      <c r="D16" s="121">
        <v>-1</v>
      </c>
      <c r="E16" s="160">
        <v>0.95499999999999996</v>
      </c>
      <c r="F16" s="159">
        <v>2.8087165910587839E-2</v>
      </c>
      <c r="G16" s="160">
        <v>0.84</v>
      </c>
      <c r="H16" s="159">
        <v>3.7267799624996528E-3</v>
      </c>
      <c r="I16" s="160">
        <v>0.92500000000000004</v>
      </c>
      <c r="J16" s="159">
        <v>4.1399141161247391E-2</v>
      </c>
      <c r="K16" s="161">
        <v>0.79500000000000004</v>
      </c>
      <c r="L16" s="159">
        <v>2.1147629234082515E-2</v>
      </c>
      <c r="M16" s="160">
        <v>0.82499999999999996</v>
      </c>
      <c r="N16" s="159">
        <v>1.9720265943665365E-2</v>
      </c>
      <c r="O16" s="138">
        <v>0.96</v>
      </c>
      <c r="P16" s="159">
        <v>2.2852182001336804E-2</v>
      </c>
    </row>
    <row r="17" spans="2:16" ht="16.5" thickBot="1" x14ac:dyDescent="0.3">
      <c r="B17" s="151"/>
      <c r="C17" s="154"/>
      <c r="D17" s="118">
        <v>1</v>
      </c>
      <c r="E17" s="157">
        <v>0.92500000000000004</v>
      </c>
      <c r="F17" s="156">
        <v>3.7155828016013248E-2</v>
      </c>
      <c r="G17" s="157">
        <v>0.73499999999999999</v>
      </c>
      <c r="H17" s="156">
        <v>2.4267032964268416E-2</v>
      </c>
      <c r="I17" s="157">
        <v>0.89</v>
      </c>
      <c r="J17" s="156">
        <v>5.446711546122731E-2</v>
      </c>
      <c r="K17" s="158">
        <v>0.66500000000000004</v>
      </c>
      <c r="L17" s="156">
        <v>2.5166114784235812E-2</v>
      </c>
      <c r="M17" s="157">
        <v>0.71499999999999997</v>
      </c>
      <c r="N17" s="156">
        <v>5.0470013099089064E-2</v>
      </c>
      <c r="O17" s="139">
        <v>0.93500000000000005</v>
      </c>
      <c r="P17" s="156">
        <v>4.0173235977313156E-2</v>
      </c>
    </row>
    <row r="18" spans="2:16" ht="15" customHeight="1" x14ac:dyDescent="0.25">
      <c r="B18" s="151"/>
      <c r="C18" s="153" t="s">
        <v>105</v>
      </c>
      <c r="D18" s="121">
        <v>-1</v>
      </c>
      <c r="E18" s="160">
        <v>1</v>
      </c>
      <c r="F18" s="159">
        <v>0</v>
      </c>
      <c r="G18" s="160">
        <v>1</v>
      </c>
      <c r="H18" s="159">
        <v>0</v>
      </c>
      <c r="I18" s="160">
        <v>1</v>
      </c>
      <c r="J18" s="159">
        <v>0</v>
      </c>
      <c r="K18" s="161">
        <v>1</v>
      </c>
      <c r="L18" s="159">
        <v>0</v>
      </c>
      <c r="M18" s="160">
        <v>1</v>
      </c>
      <c r="N18" s="159">
        <v>0</v>
      </c>
      <c r="O18" s="160">
        <v>1</v>
      </c>
      <c r="P18" s="159">
        <v>0</v>
      </c>
    </row>
    <row r="19" spans="2:16" ht="15.75" thickBot="1" x14ac:dyDescent="0.3">
      <c r="B19" s="151"/>
      <c r="C19" s="154"/>
      <c r="D19" s="118">
        <v>1</v>
      </c>
      <c r="E19" s="157">
        <v>1</v>
      </c>
      <c r="F19" s="156">
        <v>0</v>
      </c>
      <c r="G19" s="157">
        <v>1</v>
      </c>
      <c r="H19" s="156">
        <v>0</v>
      </c>
      <c r="I19" s="157">
        <v>1</v>
      </c>
      <c r="J19" s="156">
        <v>0</v>
      </c>
      <c r="K19" s="158">
        <v>1</v>
      </c>
      <c r="L19" s="156">
        <v>0</v>
      </c>
      <c r="M19" s="157">
        <v>1</v>
      </c>
      <c r="N19" s="156">
        <v>0</v>
      </c>
      <c r="O19" s="157">
        <v>1</v>
      </c>
      <c r="P19" s="156">
        <v>0</v>
      </c>
    </row>
    <row r="20" spans="2:16" ht="15" customHeight="1" x14ac:dyDescent="0.25">
      <c r="B20" s="151"/>
      <c r="C20" s="153" t="s">
        <v>106</v>
      </c>
      <c r="D20" s="121">
        <v>-1</v>
      </c>
      <c r="E20" s="138">
        <v>0.99</v>
      </c>
      <c r="F20" s="159">
        <v>1.1102230246251565E-16</v>
      </c>
      <c r="G20" s="160">
        <v>0.96</v>
      </c>
      <c r="H20" s="159">
        <v>4.7140452079103209E-3</v>
      </c>
      <c r="I20" s="160">
        <v>0.97</v>
      </c>
      <c r="J20" s="159">
        <v>4.7140452079103209E-3</v>
      </c>
      <c r="K20" s="161">
        <v>0.98</v>
      </c>
      <c r="L20" s="159">
        <v>1.1102230246251565E-16</v>
      </c>
      <c r="M20" s="160">
        <v>0.97</v>
      </c>
      <c r="N20" s="159">
        <v>1.1102230246251565E-16</v>
      </c>
      <c r="O20" s="160">
        <v>0.99</v>
      </c>
      <c r="P20" s="159">
        <v>3.7267799624996524E-3</v>
      </c>
    </row>
    <row r="21" spans="2:16" ht="16.5" thickBot="1" x14ac:dyDescent="0.3">
      <c r="B21" s="151"/>
      <c r="C21" s="154"/>
      <c r="D21" s="118">
        <v>1</v>
      </c>
      <c r="E21" s="139">
        <v>0.96</v>
      </c>
      <c r="F21" s="156">
        <v>6.8718427093627747E-3</v>
      </c>
      <c r="G21" s="157">
        <v>0.83</v>
      </c>
      <c r="H21" s="156">
        <v>1.8027756377319928E-2</v>
      </c>
      <c r="I21" s="157">
        <v>0.85</v>
      </c>
      <c r="J21" s="156">
        <v>1.2909944487358068E-2</v>
      </c>
      <c r="K21" s="158">
        <v>0.89</v>
      </c>
      <c r="L21" s="156">
        <v>3.726779962499652E-3</v>
      </c>
      <c r="M21" s="157">
        <v>0.85</v>
      </c>
      <c r="N21" s="156">
        <v>4.7140452079103209E-3</v>
      </c>
      <c r="O21" s="157">
        <v>0.93</v>
      </c>
      <c r="P21" s="156">
        <v>6.8718427093627287E-3</v>
      </c>
    </row>
    <row r="22" spans="2:16" ht="15" customHeight="1" x14ac:dyDescent="0.25">
      <c r="B22" s="151"/>
      <c r="C22" s="153" t="s">
        <v>107</v>
      </c>
      <c r="D22" s="121">
        <v>-1</v>
      </c>
      <c r="E22" s="138">
        <v>0.95</v>
      </c>
      <c r="F22" s="159">
        <v>4.7140452079103209E-3</v>
      </c>
      <c r="G22" s="160">
        <v>0.94</v>
      </c>
      <c r="H22" s="159">
        <v>6.8718427093627295E-3</v>
      </c>
      <c r="I22" s="160">
        <v>0.94</v>
      </c>
      <c r="J22" s="159">
        <v>4.7140452079103209E-3</v>
      </c>
      <c r="K22" s="161">
        <v>0.94</v>
      </c>
      <c r="L22" s="159">
        <v>3.7267799624996528E-3</v>
      </c>
      <c r="M22" s="160">
        <v>0.94</v>
      </c>
      <c r="N22" s="159">
        <v>4.7140452079103209E-3</v>
      </c>
      <c r="O22" s="160">
        <v>0.95</v>
      </c>
      <c r="P22" s="159">
        <v>6.8718427093627747E-3</v>
      </c>
    </row>
    <row r="23" spans="2:16" ht="16.5" thickBot="1" x14ac:dyDescent="0.3">
      <c r="B23" s="152"/>
      <c r="C23" s="154"/>
      <c r="D23" s="118">
        <v>1</v>
      </c>
      <c r="E23" s="139">
        <v>0.91</v>
      </c>
      <c r="F23" s="156">
        <v>1.0000000000000009E-2</v>
      </c>
      <c r="G23" s="157">
        <v>0.88</v>
      </c>
      <c r="H23" s="156">
        <v>9.4280904158206419E-3</v>
      </c>
      <c r="I23" s="157">
        <v>0.89</v>
      </c>
      <c r="J23" s="156">
        <v>7.6376261582597402E-3</v>
      </c>
      <c r="K23" s="158">
        <v>0.88500000000000001</v>
      </c>
      <c r="L23" s="156">
        <v>7.4535599249993057E-3</v>
      </c>
      <c r="M23" s="157">
        <v>0.88500000000000001</v>
      </c>
      <c r="N23" s="156">
        <v>9.5742710775633903E-3</v>
      </c>
      <c r="O23" s="157">
        <v>0.9</v>
      </c>
      <c r="P23" s="156">
        <v>1.1180339887498959E-2</v>
      </c>
    </row>
  </sheetData>
  <mergeCells count="8">
    <mergeCell ref="B10:B23"/>
    <mergeCell ref="C10:C11"/>
    <mergeCell ref="C12:C13"/>
    <mergeCell ref="C14:C15"/>
    <mergeCell ref="C16:C17"/>
    <mergeCell ref="C18:C19"/>
    <mergeCell ref="C20:C21"/>
    <mergeCell ref="C22:C2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Raw_1090</vt:lpstr>
      <vt:lpstr>Sheet2</vt:lpstr>
      <vt:lpstr>Sum_1090</vt:lpstr>
      <vt:lpstr>Raw_3070</vt:lpstr>
      <vt:lpstr>Sheet4</vt:lpstr>
      <vt:lpstr>Sum_3070</vt:lpstr>
      <vt:lpstr>Raw_3070 (2)</vt:lpstr>
      <vt:lpstr>Sheet4 (2)</vt:lpstr>
      <vt:lpstr>Sum_3070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Binh</dc:creator>
  <cp:lastModifiedBy>Le Binh</cp:lastModifiedBy>
  <dcterms:created xsi:type="dcterms:W3CDTF">2018-02-27T14:58:52Z</dcterms:created>
  <dcterms:modified xsi:type="dcterms:W3CDTF">2018-03-06T11:05:02Z</dcterms:modified>
</cp:coreProperties>
</file>