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wanie\Konkurs\Konkurs\"/>
    </mc:Choice>
  </mc:AlternateContent>
  <xr:revisionPtr revIDLastSave="0" documentId="13_ncr:1_{5E406318-F3A4-4BDA-A00F-FB308D7E2F9F}" xr6:coauthVersionLast="47" xr6:coauthVersionMax="47" xr10:uidLastSave="{00000000-0000-0000-0000-000000000000}"/>
  <bookViews>
    <workbookView xWindow="-120" yWindow="-120" windowWidth="29040" windowHeight="15840" xr2:uid="{A382B37C-EC58-4E6B-AE63-8D29B5AF4BD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S3" i="1"/>
  <c r="S4" i="1"/>
  <c r="S2" i="1"/>
  <c r="R3" i="1"/>
  <c r="R4" i="1"/>
  <c r="R2" i="1"/>
  <c r="W3" i="1"/>
  <c r="W4" i="1"/>
  <c r="V3" i="1"/>
  <c r="V4" i="1"/>
  <c r="T4" i="1" s="1"/>
  <c r="U3" i="1"/>
  <c r="T3" i="1" s="1"/>
  <c r="U4" i="1"/>
  <c r="T2" i="1"/>
  <c r="V2" i="1"/>
  <c r="O20" i="1"/>
  <c r="K20" i="1"/>
  <c r="G20" i="1"/>
  <c r="W2" i="1"/>
  <c r="U2" i="1"/>
</calcChain>
</file>

<file path=xl/sharedStrings.xml><?xml version="1.0" encoding="utf-8"?>
<sst xmlns="http://schemas.openxmlformats.org/spreadsheetml/2006/main" count="43" uniqueCount="24">
  <si>
    <t>Pyt1</t>
  </si>
  <si>
    <t>Pyt2</t>
  </si>
  <si>
    <t>Pyt3</t>
  </si>
  <si>
    <t>Pyt5</t>
  </si>
  <si>
    <t>Pyt4</t>
  </si>
  <si>
    <t>Pyt6</t>
  </si>
  <si>
    <t>Pyt7</t>
  </si>
  <si>
    <t>Ocena</t>
  </si>
  <si>
    <t>A01</t>
  </si>
  <si>
    <t>B01</t>
  </si>
  <si>
    <t>C01</t>
  </si>
  <si>
    <t>A</t>
  </si>
  <si>
    <t>B</t>
  </si>
  <si>
    <t>C</t>
  </si>
  <si>
    <t>D</t>
  </si>
  <si>
    <t>Punkty</t>
  </si>
  <si>
    <t>KodOsoby</t>
  </si>
  <si>
    <t>Odpowiedzi</t>
  </si>
  <si>
    <t>Poprawne w 5</t>
  </si>
  <si>
    <t>Poprawne w 6</t>
  </si>
  <si>
    <t>Poprawne w 7</t>
  </si>
  <si>
    <t>Dopytka</t>
  </si>
  <si>
    <t>ilosc osob</t>
  </si>
  <si>
    <t>Wskaźnik łatwości pytania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</si>
</sst>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D7EF-1C2F-4AA0-AFC2-8D0E6AE8BBE1}">
  <dimension ref="A1:AO20"/>
  <sheetViews>
    <sheetView tabSelected="1" zoomScale="96" zoomScaleNormal="96" workbookViewId="0">
      <selection activeCell="W2" sqref="W2"/>
    </sheetView>
  </sheetViews>
  <sheetFormatPr defaultRowHeight="15" x14ac:dyDescent="0.25"/>
  <cols>
    <col min="1" max="1" width="10.140625" customWidth="1"/>
    <col min="19" max="19" width="9.85546875" bestFit="1" customWidth="1"/>
    <col min="20" max="20" width="13.140625" customWidth="1"/>
    <col min="21" max="21" width="12.5703125" customWidth="1"/>
    <col min="22" max="22" width="12.85546875" customWidth="1"/>
    <col min="23" max="23" width="12.7109375" customWidth="1"/>
    <col min="24" max="24" width="9.85546875" bestFit="1" customWidth="1"/>
    <col min="25" max="25" width="8.28515625" customWidth="1"/>
  </cols>
  <sheetData>
    <row r="1" spans="1:41" x14ac:dyDescent="0.25">
      <c r="A1" t="s">
        <v>16</v>
      </c>
      <c r="B1" t="s">
        <v>0</v>
      </c>
      <c r="C1" t="s">
        <v>1</v>
      </c>
      <c r="D1" t="s">
        <v>2</v>
      </c>
      <c r="E1" t="s">
        <v>4</v>
      </c>
      <c r="F1" s="1" t="s">
        <v>3</v>
      </c>
      <c r="G1" s="1"/>
      <c r="H1" s="1"/>
      <c r="I1" s="1"/>
      <c r="J1" s="1" t="s">
        <v>5</v>
      </c>
      <c r="K1" s="1"/>
      <c r="L1" s="1"/>
      <c r="M1" s="1"/>
      <c r="N1" s="1" t="s">
        <v>6</v>
      </c>
      <c r="O1" s="1"/>
      <c r="P1" s="1"/>
      <c r="Q1" s="1"/>
      <c r="R1" t="s">
        <v>7</v>
      </c>
      <c r="S1" t="s">
        <v>21</v>
      </c>
      <c r="T1" t="s">
        <v>15</v>
      </c>
      <c r="U1" t="s">
        <v>18</v>
      </c>
      <c r="V1" t="s">
        <v>19</v>
      </c>
      <c r="W1" t="s">
        <v>20</v>
      </c>
      <c r="X1" t="s">
        <v>22</v>
      </c>
      <c r="Y1" t="s">
        <v>23</v>
      </c>
    </row>
    <row r="2" spans="1:41" x14ac:dyDescent="0.25">
      <c r="A2" t="s">
        <v>8</v>
      </c>
      <c r="B2" t="s">
        <v>11</v>
      </c>
      <c r="C2" t="s">
        <v>11</v>
      </c>
      <c r="D2" t="s">
        <v>13</v>
      </c>
      <c r="E2" t="s">
        <v>14</v>
      </c>
      <c r="F2">
        <v>1</v>
      </c>
      <c r="G2">
        <v>1</v>
      </c>
      <c r="H2">
        <v>1</v>
      </c>
      <c r="J2">
        <v>1</v>
      </c>
      <c r="L2">
        <v>1</v>
      </c>
      <c r="N2">
        <v>1</v>
      </c>
      <c r="O2">
        <v>1</v>
      </c>
      <c r="P2">
        <v>1</v>
      </c>
      <c r="R2">
        <f>IF(T2&gt;=9,5,IF(T2&gt;=8,"4+",IF(T2&gt;=7,4,IF(T2&gt;=6,"3+",IF(T2&gt;=4.25,3,1)))))</f>
        <v>4</v>
      </c>
      <c r="S2" t="str">
        <f>IF(R2=1,IF(T2&gt;3.5,"Dopytka","Nie"),"Nie")</f>
        <v>Nie</v>
      </c>
      <c r="T2">
        <f>IF(B2=B$19,1,0)+IF(C2=C$19,1,0)+IF(D2=D$19,1,0)+IF(E2=E$19,1,0)+ROUND(U2/$G$20*2,2)+ROUND(V2/$K$20*2,2)+ROUND(W2/$O$20*2,2)</f>
        <v>7.33</v>
      </c>
      <c r="U2">
        <f>IF(F2=F$19,1,0) + IF(G2=G$19,1,0)+IF(H2=H$19,1,0)</f>
        <v>3</v>
      </c>
      <c r="V2">
        <f>IF(J2=J$19,1,0) + IF(L2=L$19,1,0)</f>
        <v>2</v>
      </c>
      <c r="W2">
        <f>IF(O2=O$19,1,0) + IF(P2=P$19,1,0)+IF(Q2=Q$19,1,0)</f>
        <v>2</v>
      </c>
      <c r="X2">
        <f>COUNTA(A2:A13)</f>
        <v>3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t="s">
        <v>9</v>
      </c>
      <c r="B3" t="s">
        <v>11</v>
      </c>
      <c r="C3" t="s">
        <v>11</v>
      </c>
      <c r="D3" t="s">
        <v>14</v>
      </c>
      <c r="E3" t="s">
        <v>13</v>
      </c>
      <c r="R3">
        <f t="shared" ref="R3:R4" si="0">IF(T3&gt;=9,5,IF(T3&gt;=8,"4+",IF(T3&gt;=7,4,IF(T3&gt;=6,"3+",IF(T3&gt;=4.25,3,1)))))</f>
        <v>1</v>
      </c>
      <c r="S3" t="str">
        <f t="shared" ref="S3:S4" si="1">IF(R3=1,IF(T3&gt;3.5,"Dopytka","Nie"),"Nie")</f>
        <v>Dopytka</v>
      </c>
      <c r="T3">
        <f t="shared" ref="T3" si="2">IF(B3=B$19,1,0)+IF(C3=C$19,1,0)+IF(D3=D$19,1,0)+IF(E3=E$19,1,0)+ROUND(U3/$G$20*2,2)+ROUND(V3/$K$20*2,2)+ROUND(W3/$O$20*2,2)</f>
        <v>4</v>
      </c>
      <c r="U3">
        <f t="shared" ref="U3:U4" si="3">IF(F3=F$19,1,0) + IF(G3=G$19,1,0)+IF(H3=H$19,1,0)</f>
        <v>0</v>
      </c>
      <c r="V3">
        <f t="shared" ref="V3:V4" si="4">IF(J3=J$19,1,0) + IF(L3=L$19,1,0)</f>
        <v>0</v>
      </c>
      <c r="W3">
        <f t="shared" ref="W3:W4" si="5">IF(O3=O$19,1,0) + IF(P3=P$19,1,0)+IF(Q3=Q$19,1,0)</f>
        <v>0</v>
      </c>
    </row>
    <row r="4" spans="1:41" x14ac:dyDescent="0.25">
      <c r="A4" t="s">
        <v>10</v>
      </c>
      <c r="B4" t="s">
        <v>12</v>
      </c>
      <c r="C4" t="s">
        <v>12</v>
      </c>
      <c r="D4" t="s">
        <v>12</v>
      </c>
      <c r="E4" t="s">
        <v>12</v>
      </c>
      <c r="F4">
        <v>1</v>
      </c>
      <c r="K4">
        <v>1</v>
      </c>
      <c r="M4">
        <v>1</v>
      </c>
      <c r="N4">
        <v>1</v>
      </c>
      <c r="P4">
        <v>1</v>
      </c>
      <c r="R4">
        <f t="shared" si="0"/>
        <v>1</v>
      </c>
      <c r="S4" t="str">
        <f t="shared" si="1"/>
        <v>Nie</v>
      </c>
      <c r="T4">
        <f>IF(B4=B$19,1,0)+IF(C4=C$19,1,0)+IF(D4=D$19,1,0)+IF(E4=E$19,1,0)+ROUND(U4/$G$20*2,2)+ROUND(V4/$K$20*2,2)+ROUND(W4/$O$20*2,2)</f>
        <v>1.34</v>
      </c>
      <c r="U4">
        <f t="shared" si="3"/>
        <v>1</v>
      </c>
      <c r="V4">
        <f t="shared" si="4"/>
        <v>0</v>
      </c>
      <c r="W4">
        <f t="shared" si="5"/>
        <v>1</v>
      </c>
    </row>
    <row r="17" spans="2:17" x14ac:dyDescent="0.25">
      <c r="B17" t="s">
        <v>17</v>
      </c>
    </row>
    <row r="18" spans="2:17" x14ac:dyDescent="0.25">
      <c r="B18" t="s">
        <v>0</v>
      </c>
      <c r="C18" t="s">
        <v>1</v>
      </c>
      <c r="D18" t="s">
        <v>2</v>
      </c>
      <c r="E18" t="s">
        <v>4</v>
      </c>
      <c r="F18" s="1" t="s">
        <v>3</v>
      </c>
      <c r="G18" s="1"/>
      <c r="H18" s="1"/>
      <c r="I18" s="1"/>
      <c r="J18" s="1" t="s">
        <v>5</v>
      </c>
      <c r="K18" s="1"/>
      <c r="L18" s="1"/>
      <c r="M18" s="1"/>
      <c r="N18" s="1" t="s">
        <v>6</v>
      </c>
      <c r="O18" s="1"/>
      <c r="P18" s="1"/>
      <c r="Q18" s="1"/>
    </row>
    <row r="19" spans="2:17" x14ac:dyDescent="0.25">
      <c r="B19" t="s">
        <v>11</v>
      </c>
      <c r="C19" t="s">
        <v>11</v>
      </c>
      <c r="D19" t="s">
        <v>14</v>
      </c>
      <c r="E19" t="s">
        <v>13</v>
      </c>
      <c r="F19">
        <v>1</v>
      </c>
      <c r="G19">
        <v>1</v>
      </c>
      <c r="H19">
        <v>1</v>
      </c>
      <c r="J19">
        <v>1</v>
      </c>
      <c r="L19">
        <v>1</v>
      </c>
      <c r="O19">
        <v>1</v>
      </c>
      <c r="P19">
        <v>1</v>
      </c>
      <c r="Q19">
        <v>1</v>
      </c>
    </row>
    <row r="20" spans="2:17" x14ac:dyDescent="0.25">
      <c r="G20">
        <f>SUM(F19:I19)</f>
        <v>3</v>
      </c>
      <c r="K20">
        <f>SUM(J19:M19)</f>
        <v>2</v>
      </c>
      <c r="O20">
        <f>SUM(N19:Q19)</f>
        <v>3</v>
      </c>
    </row>
  </sheetData>
  <mergeCells count="9">
    <mergeCell ref="F1:I1"/>
    <mergeCell ref="J1:M1"/>
    <mergeCell ref="N1:Q1"/>
    <mergeCell ref="AL2:AO2"/>
    <mergeCell ref="F18:I18"/>
    <mergeCell ref="J18:M18"/>
    <mergeCell ref="N18:Q18"/>
    <mergeCell ref="AD2:AG2"/>
    <mergeCell ref="AH2:A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Binczyk</dc:creator>
  <cp:lastModifiedBy>Artur Binczyk</cp:lastModifiedBy>
  <dcterms:created xsi:type="dcterms:W3CDTF">2021-11-29T16:57:23Z</dcterms:created>
  <dcterms:modified xsi:type="dcterms:W3CDTF">2021-11-29T17:57:06Z</dcterms:modified>
</cp:coreProperties>
</file>