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Blad1" sheetId="1" r:id="rId1"/>
    <sheet name="Blad2" sheetId="2" r:id="rId2"/>
    <sheet name="WOT_Normalized" sheetId="5" r:id="rId3"/>
  </sheets>
  <calcPr calcId="152511"/>
</workbook>
</file>

<file path=xl/calcChain.xml><?xml version="1.0" encoding="utf-8"?>
<calcChain xmlns="http://schemas.openxmlformats.org/spreadsheetml/2006/main">
  <c r="O49" i="5" l="1"/>
  <c r="F49" i="5"/>
  <c r="Q49" i="5" s="1"/>
  <c r="O48" i="5"/>
  <c r="F48" i="5"/>
  <c r="Q48" i="5" s="1"/>
  <c r="O47" i="5"/>
  <c r="F47" i="5"/>
  <c r="Q47" i="5" s="1"/>
  <c r="O46" i="5"/>
  <c r="F46" i="5"/>
  <c r="Q46" i="5" s="1"/>
  <c r="O45" i="5"/>
  <c r="F45" i="5"/>
  <c r="Q45" i="5" s="1"/>
  <c r="O44" i="5"/>
  <c r="F44" i="5"/>
  <c r="Q44" i="5" s="1"/>
  <c r="O43" i="5"/>
  <c r="F43" i="5"/>
  <c r="Q43" i="5" s="1"/>
  <c r="O42" i="5"/>
  <c r="F42" i="5"/>
  <c r="Q42" i="5" s="1"/>
  <c r="O41" i="5"/>
  <c r="F41" i="5"/>
  <c r="Q41" i="5" s="1"/>
  <c r="O11" i="5"/>
  <c r="F11" i="5"/>
  <c r="Q11" i="5" s="1"/>
  <c r="O10" i="5"/>
  <c r="F10" i="5"/>
  <c r="Q10" i="5" s="1"/>
  <c r="O9" i="5"/>
  <c r="F9" i="5"/>
  <c r="Q9" i="5" s="1"/>
  <c r="O8" i="5"/>
  <c r="F8" i="5"/>
  <c r="Q8" i="5" s="1"/>
  <c r="O7" i="5"/>
  <c r="F7" i="5"/>
  <c r="Q7" i="5" s="1"/>
  <c r="O6" i="5"/>
  <c r="F6" i="5"/>
  <c r="Q6" i="5" s="1"/>
  <c r="O5" i="5"/>
  <c r="F5" i="5"/>
  <c r="Q5" i="5" s="1"/>
  <c r="O4" i="5"/>
  <c r="F4" i="5"/>
  <c r="Q4" i="5" s="1"/>
  <c r="O3" i="5"/>
  <c r="F3" i="5"/>
  <c r="Q3" i="5" s="1"/>
</calcChain>
</file>

<file path=xl/sharedStrings.xml><?xml version="1.0" encoding="utf-8"?>
<sst xmlns="http://schemas.openxmlformats.org/spreadsheetml/2006/main" count="382" uniqueCount="131">
  <si>
    <t>articles</t>
  </si>
  <si>
    <t>id</t>
  </si>
  <si>
    <t>description</t>
  </si>
  <si>
    <t>department</t>
  </si>
  <si>
    <t>buyer</t>
  </si>
  <si>
    <t>Standard scuba, yellow</t>
  </si>
  <si>
    <t>Standard scuba, pink</t>
  </si>
  <si>
    <t>Diving masks, small, clear</t>
  </si>
  <si>
    <t>Diving masks, medium, clear</t>
  </si>
  <si>
    <t>Tent for 6 persons</t>
  </si>
  <si>
    <t>Tent for 4 people</t>
  </si>
  <si>
    <t>Lightweight climbing harness</t>
  </si>
  <si>
    <t>Camping</t>
  </si>
  <si>
    <t>Watersport</t>
  </si>
  <si>
    <t>Climbing</t>
  </si>
  <si>
    <t>Mark</t>
  </si>
  <si>
    <t>Daisy</t>
  </si>
  <si>
    <t>Peter</t>
  </si>
  <si>
    <t>Jessy</t>
  </si>
  <si>
    <t>buyers</t>
  </si>
  <si>
    <t>buyer_id</t>
  </si>
  <si>
    <t>repairs</t>
  </si>
  <si>
    <t>itemid</t>
  </si>
  <si>
    <t>type</t>
  </si>
  <si>
    <t>purchaseprice</t>
  </si>
  <si>
    <t>repairid</t>
  </si>
  <si>
    <t>repairdate</t>
  </si>
  <si>
    <t>repairprice</t>
  </si>
  <si>
    <t>CNC</t>
  </si>
  <si>
    <t>Drill</t>
  </si>
  <si>
    <t>Crush roller</t>
  </si>
  <si>
    <t>items</t>
  </si>
  <si>
    <t>item_id</t>
  </si>
  <si>
    <t>date</t>
  </si>
  <si>
    <t>price</t>
  </si>
  <si>
    <t>username</t>
  </si>
  <si>
    <t>victories</t>
  </si>
  <si>
    <t>defeats</t>
  </si>
  <si>
    <t>draws</t>
  </si>
  <si>
    <t>participated</t>
  </si>
  <si>
    <t>favoritetank</t>
  </si>
  <si>
    <t>favtanknation</t>
  </si>
  <si>
    <t>favtankprice</t>
  </si>
  <si>
    <t>favtankpremium</t>
  </si>
  <si>
    <t>email</t>
  </si>
  <si>
    <t>ranking</t>
  </si>
  <si>
    <t>numberoftanks</t>
  </si>
  <si>
    <t>averagetankvalue</t>
  </si>
  <si>
    <t>totalxp</t>
  </si>
  <si>
    <t>averagexpbattle</t>
  </si>
  <si>
    <t>player_X</t>
  </si>
  <si>
    <t xml:space="preserve">Marder II </t>
  </si>
  <si>
    <t>German</t>
  </si>
  <si>
    <t>no</t>
  </si>
  <si>
    <t>player_X_106@somedomain.com</t>
  </si>
  <si>
    <t>player_Y</t>
  </si>
  <si>
    <t>player_Y_178@somedomain.com</t>
  </si>
  <si>
    <t>player_W</t>
  </si>
  <si>
    <t xml:space="preserve">KV-1 </t>
  </si>
  <si>
    <t>USSR</t>
  </si>
  <si>
    <t>player_W_75@somedomain.com</t>
  </si>
  <si>
    <t>player_Z</t>
  </si>
  <si>
    <t xml:space="preserve">PzKpfw VI Tiger </t>
  </si>
  <si>
    <t>player_Z_160@somedomain.com</t>
  </si>
  <si>
    <t>player_Q</t>
  </si>
  <si>
    <t>player_Q_59@somedomain.com</t>
  </si>
  <si>
    <t>player_A</t>
  </si>
  <si>
    <t>Bat Chatillon 25 t</t>
  </si>
  <si>
    <t>France</t>
  </si>
  <si>
    <t>player_A_173@somedomain.com</t>
  </si>
  <si>
    <t>player_B</t>
  </si>
  <si>
    <t>T57 Heavy Tank</t>
  </si>
  <si>
    <t>USA</t>
  </si>
  <si>
    <t>player_B_31@somedomain.com</t>
  </si>
  <si>
    <t>player_C</t>
  </si>
  <si>
    <t>SU-85</t>
  </si>
  <si>
    <t>player_C_50@somedomain.com</t>
  </si>
  <si>
    <t>player_E</t>
  </si>
  <si>
    <t>Type 59</t>
  </si>
  <si>
    <t>China</t>
  </si>
  <si>
    <t>yes</t>
  </si>
  <si>
    <t>player_E_174@somedomain.com</t>
  </si>
  <si>
    <t>Step 1 - Determine FDs</t>
  </si>
  <si>
    <t>(victories, defauts, draws) =&gt; participated</t>
  </si>
  <si>
    <t>FD1</t>
  </si>
  <si>
    <t>FD2</t>
  </si>
  <si>
    <t>favoritetank =&gt; (favtanknation, favtankprice, favtankpremium)</t>
  </si>
  <si>
    <t>FD3</t>
  </si>
  <si>
    <t>username =&gt; ALL</t>
  </si>
  <si>
    <t>email =&gt; ALL</t>
  </si>
  <si>
    <t>Notes:</t>
  </si>
  <si>
    <t>FD4</t>
  </si>
  <si>
    <t>FD6</t>
  </si>
  <si>
    <t>playervalue</t>
  </si>
  <si>
    <t>(playervalue, numberoftanks) =&gt; averagetankvalue</t>
  </si>
  <si>
    <t>FD7</t>
  </si>
  <si>
    <t>(participated, totalxp) =&gt; averagexpbattle</t>
  </si>
  <si>
    <t>Step 2 - Determine which determinants are NOT candidate keys</t>
  </si>
  <si>
    <t>worldoftanksstats</t>
  </si>
  <si>
    <t>tanks</t>
  </si>
  <si>
    <t>favoritetank_id</t>
  </si>
  <si>
    <t>nation</t>
  </si>
  <si>
    <t>premium</t>
  </si>
  <si>
    <t>tank</t>
  </si>
  <si>
    <t>Step 3 - Extract &amp; remove duplication</t>
  </si>
  <si>
    <t>Step 4 - Functional dependencies</t>
  </si>
  <si>
    <t>worldoftanksstats.FD1</t>
  </si>
  <si>
    <t>worldoftanksstats.FD3</t>
  </si>
  <si>
    <t>worldoftanksstats.FD5</t>
  </si>
  <si>
    <t>worldoftanksstats.FD6</t>
  </si>
  <si>
    <t>worldoftanksstats.FD2</t>
  </si>
  <si>
    <t>tanks.FD1</t>
  </si>
  <si>
    <t>tank =&gt; (id, nation, price, premium)</t>
  </si>
  <si>
    <t>tanks.FD2</t>
  </si>
  <si>
    <t>id =&gt; (tank, nation, price, premium)</t>
  </si>
  <si>
    <t>Step 5 - Determine which determinants are NOT candidate keys</t>
  </si>
  <si>
    <t>(victories, defeats, draws) =&gt; participated</t>
  </si>
  <si>
    <t>Step 6 - Extract &amp; remove duplication</t>
  </si>
  <si>
    <t>participated = victories + defauts + draws</t>
  </si>
  <si>
    <t>averagetankvalue = playervalue / numberoftanks</t>
  </si>
  <si>
    <t>averagexpbattle = totalxp/participated</t>
  </si>
  <si>
    <t>Step 7 - Functional dependencies</t>
  </si>
  <si>
    <t>Why would email addres not be a good primary key ?</t>
  </si>
  <si>
    <t>Because it is not numeral and  CAN change value.</t>
  </si>
  <si>
    <t>Why would ranking not be a good primary key ?</t>
  </si>
  <si>
    <t>Because it changes value</t>
  </si>
  <si>
    <t>Because ranking is most likely determined based on other attributes but we dont know the formula here</t>
  </si>
  <si>
    <t>Would username be a good primary key</t>
  </si>
  <si>
    <t>If it were numerical, yes. It does not change but performancewise it is better to introduce a surrogate primary key</t>
  </si>
  <si>
    <t>Foreign keys are indicated with dark blue background</t>
  </si>
  <si>
    <t>Rankings are determined using a certain formula (unknown) are not consider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</si>
</sst>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14" fontId="0" fillId="3" borderId="8" xfId="0" applyNumberFormat="1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14" fontId="0" fillId="3" borderId="11" xfId="0" applyNumberFormat="1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5" borderId="16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medium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medium">
          <color indexed="64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numFmt numFmtId="164" formatCode="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E10" totalsRowShown="0" headerRowDxfId="40" dataDxfId="39">
  <autoFilter ref="B3:E10"/>
  <tableColumns count="4">
    <tableColumn id="1" name="id" dataDxfId="38"/>
    <tableColumn id="2" name="description" dataDxfId="37"/>
    <tableColumn id="3" name="department" dataDxfId="36"/>
    <tableColumn id="4" name="buyer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G3:I10" totalsRowShown="0" headerRowDxfId="34" dataDxfId="33">
  <autoFilter ref="G3:I10"/>
  <tableColumns count="3">
    <tableColumn id="1" name="id" dataDxfId="32"/>
    <tableColumn id="2" name="description" dataDxfId="31"/>
    <tableColumn id="3" name="buyer_id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K3:M7" totalsRowShown="0" headerRowDxfId="29" dataDxfId="28" tableBorderDxfId="27">
  <autoFilter ref="K3:M7"/>
  <tableColumns count="3">
    <tableColumn id="1" name="id" dataDxfId="26"/>
    <tableColumn id="2" name="department" dataDxfId="25"/>
    <tableColumn id="3" name="buyer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2" displayName="Table2" ref="B3:G9" totalsRowShown="0" headerRowDxfId="23" dataDxfId="22" tableBorderDxfId="21">
  <autoFilter ref="B3:G9"/>
  <tableColumns count="6">
    <tableColumn id="1" name="itemid" dataDxfId="20"/>
    <tableColumn id="2" name="type" dataDxfId="19"/>
    <tableColumn id="3" name="purchaseprice" dataDxfId="18"/>
    <tableColumn id="4" name="repairid" dataDxfId="17"/>
    <tableColumn id="5" name="repairdate" dataDxfId="16"/>
    <tableColumn id="6" name="repairprice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5:H21" totalsRowShown="0" headerRowBorderDxfId="14" tableBorderDxfId="13" totalsRowBorderDxfId="12">
  <autoFilter ref="E15:H21"/>
  <tableColumns count="4">
    <tableColumn id="1" name="id" dataDxfId="11"/>
    <tableColumn id="2" name="date" dataDxfId="10"/>
    <tableColumn id="3" name="price" dataDxfId="9"/>
    <tableColumn id="4" name="item_id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K15:M19" totalsRowShown="0" headerRowDxfId="7" dataDxfId="5" headerRowBorderDxfId="6" tableBorderDxfId="4" totalsRowBorderDxfId="3">
  <autoFilter ref="K15:M19"/>
  <tableColumns count="3">
    <tableColumn id="1" name="id" dataDxfId="2"/>
    <tableColumn id="2" name="type" dataDxfId="1"/>
    <tableColumn id="3" name="purchase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topLeftCell="C1" zoomScale="130" zoomScaleNormal="130" workbookViewId="0">
      <selection activeCell="H16" sqref="H16"/>
    </sheetView>
  </sheetViews>
  <sheetFormatPr defaultRowHeight="15" x14ac:dyDescent="0.25"/>
  <cols>
    <col min="2" max="2" width="11.28515625" customWidth="1"/>
    <col min="3" max="3" width="35.28515625" customWidth="1"/>
    <col min="4" max="4" width="19.28515625" customWidth="1"/>
    <col min="5" max="5" width="14.5703125" customWidth="1"/>
    <col min="7" max="7" width="11.140625" customWidth="1"/>
    <col min="8" max="8" width="31.85546875" customWidth="1"/>
    <col min="9" max="9" width="20.28515625" customWidth="1"/>
    <col min="11" max="11" width="9.5703125" customWidth="1"/>
    <col min="12" max="12" width="19.28515625" customWidth="1"/>
    <col min="13" max="13" width="14.42578125" customWidth="1"/>
  </cols>
  <sheetData>
    <row r="1" spans="2:13" ht="15.75" thickBot="1" x14ac:dyDescent="0.3"/>
    <row r="2" spans="2:13" ht="15.75" thickBot="1" x14ac:dyDescent="0.3">
      <c r="B2" s="37" t="s">
        <v>0</v>
      </c>
      <c r="C2" s="38"/>
      <c r="D2" s="38"/>
      <c r="E2" s="39"/>
      <c r="G2" s="37" t="s">
        <v>0</v>
      </c>
      <c r="H2" s="38"/>
      <c r="I2" s="39"/>
      <c r="K2" s="40" t="s">
        <v>19</v>
      </c>
      <c r="L2" s="41"/>
      <c r="M2" s="42"/>
    </row>
    <row r="3" spans="2:13" x14ac:dyDescent="0.25">
      <c r="B3" s="1" t="s">
        <v>1</v>
      </c>
      <c r="C3" s="1" t="s">
        <v>2</v>
      </c>
      <c r="D3" s="1" t="s">
        <v>3</v>
      </c>
      <c r="E3" s="1" t="s">
        <v>4</v>
      </c>
      <c r="G3" s="1" t="s">
        <v>1</v>
      </c>
      <c r="H3" s="1" t="s">
        <v>2</v>
      </c>
      <c r="I3" s="1" t="s">
        <v>20</v>
      </c>
      <c r="K3" s="1" t="s">
        <v>1</v>
      </c>
      <c r="L3" s="1" t="s">
        <v>3</v>
      </c>
      <c r="M3" s="1" t="s">
        <v>4</v>
      </c>
    </row>
    <row r="4" spans="2:13" x14ac:dyDescent="0.25">
      <c r="B4" s="1">
        <v>1</v>
      </c>
      <c r="C4" s="1" t="s">
        <v>5</v>
      </c>
      <c r="D4" s="1" t="s">
        <v>13</v>
      </c>
      <c r="E4" s="1" t="s">
        <v>15</v>
      </c>
      <c r="G4" s="1">
        <v>1</v>
      </c>
      <c r="H4" s="1" t="s">
        <v>5</v>
      </c>
      <c r="I4" s="1">
        <v>1</v>
      </c>
      <c r="K4" s="1">
        <v>1</v>
      </c>
      <c r="L4" s="1" t="s">
        <v>13</v>
      </c>
      <c r="M4" s="1" t="s">
        <v>15</v>
      </c>
    </row>
    <row r="5" spans="2:13" x14ac:dyDescent="0.25">
      <c r="B5" s="1">
        <v>2</v>
      </c>
      <c r="C5" s="1" t="s">
        <v>6</v>
      </c>
      <c r="D5" s="1" t="s">
        <v>13</v>
      </c>
      <c r="E5" s="1" t="s">
        <v>15</v>
      </c>
      <c r="G5" s="1">
        <v>2</v>
      </c>
      <c r="H5" s="1" t="s">
        <v>6</v>
      </c>
      <c r="I5" s="1">
        <v>1</v>
      </c>
      <c r="K5" s="1">
        <v>2</v>
      </c>
      <c r="L5" s="1" t="s">
        <v>13</v>
      </c>
      <c r="M5" s="1" t="s">
        <v>16</v>
      </c>
    </row>
    <row r="6" spans="2:13" x14ac:dyDescent="0.25">
      <c r="B6" s="1">
        <v>3</v>
      </c>
      <c r="C6" s="1" t="s">
        <v>7</v>
      </c>
      <c r="D6" s="1" t="s">
        <v>13</v>
      </c>
      <c r="E6" s="1" t="s">
        <v>16</v>
      </c>
      <c r="G6" s="1">
        <v>3</v>
      </c>
      <c r="H6" s="1" t="s">
        <v>7</v>
      </c>
      <c r="I6" s="1">
        <v>2</v>
      </c>
      <c r="K6" s="1">
        <v>3</v>
      </c>
      <c r="L6" s="1" t="s">
        <v>12</v>
      </c>
      <c r="M6" s="1" t="s">
        <v>17</v>
      </c>
    </row>
    <row r="7" spans="2:13" x14ac:dyDescent="0.25">
      <c r="B7" s="1">
        <v>4</v>
      </c>
      <c r="C7" s="1" t="s">
        <v>8</v>
      </c>
      <c r="D7" s="1" t="s">
        <v>13</v>
      </c>
      <c r="E7" s="1" t="s">
        <v>16</v>
      </c>
      <c r="G7" s="1">
        <v>4</v>
      </c>
      <c r="H7" s="1" t="s">
        <v>8</v>
      </c>
      <c r="I7" s="1">
        <v>2</v>
      </c>
      <c r="K7" s="1">
        <v>4</v>
      </c>
      <c r="L7" s="1" t="s">
        <v>14</v>
      </c>
      <c r="M7" s="1" t="s">
        <v>18</v>
      </c>
    </row>
    <row r="8" spans="2:13" x14ac:dyDescent="0.25">
      <c r="B8" s="1">
        <v>5</v>
      </c>
      <c r="C8" s="1" t="s">
        <v>9</v>
      </c>
      <c r="D8" s="1" t="s">
        <v>12</v>
      </c>
      <c r="E8" s="1" t="s">
        <v>17</v>
      </c>
      <c r="G8" s="1">
        <v>5</v>
      </c>
      <c r="H8" s="1" t="s">
        <v>9</v>
      </c>
      <c r="I8" s="1">
        <v>3</v>
      </c>
    </row>
    <row r="9" spans="2:13" x14ac:dyDescent="0.25">
      <c r="B9" s="1">
        <v>6</v>
      </c>
      <c r="C9" s="1" t="s">
        <v>10</v>
      </c>
      <c r="D9" s="1" t="s">
        <v>12</v>
      </c>
      <c r="E9" s="1" t="s">
        <v>17</v>
      </c>
      <c r="G9" s="1">
        <v>6</v>
      </c>
      <c r="H9" s="1" t="s">
        <v>10</v>
      </c>
      <c r="I9" s="1">
        <v>3</v>
      </c>
    </row>
    <row r="10" spans="2:13" x14ac:dyDescent="0.25">
      <c r="B10" s="1">
        <v>7</v>
      </c>
      <c r="C10" s="1" t="s">
        <v>11</v>
      </c>
      <c r="D10" s="1" t="s">
        <v>14</v>
      </c>
      <c r="E10" s="1" t="s">
        <v>18</v>
      </c>
      <c r="G10" s="1">
        <v>7</v>
      </c>
      <c r="H10" s="1" t="s">
        <v>11</v>
      </c>
      <c r="I10" s="1">
        <v>4</v>
      </c>
    </row>
  </sheetData>
  <mergeCells count="3">
    <mergeCell ref="B2:E2"/>
    <mergeCell ref="G2:I2"/>
    <mergeCell ref="K2:M2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abSelected="1" workbookViewId="0">
      <selection activeCell="D16" sqref="D16"/>
    </sheetView>
  </sheetViews>
  <sheetFormatPr defaultRowHeight="15" x14ac:dyDescent="0.25"/>
  <cols>
    <col min="2" max="2" width="14.85546875" customWidth="1"/>
    <col min="3" max="3" width="15" customWidth="1"/>
    <col min="4" max="4" width="20.28515625" customWidth="1"/>
    <col min="5" max="5" width="16.140625" customWidth="1"/>
    <col min="6" max="6" width="17.5703125" customWidth="1"/>
    <col min="7" max="7" width="17.28515625" customWidth="1"/>
    <col min="8" max="8" width="13.7109375" customWidth="1"/>
    <col min="11" max="11" width="13.7109375" customWidth="1"/>
    <col min="12" max="12" width="13" customWidth="1"/>
    <col min="13" max="13" width="20" customWidth="1"/>
  </cols>
  <sheetData>
    <row r="1" spans="2:13" ht="15.75" thickBot="1" x14ac:dyDescent="0.3"/>
    <row r="2" spans="2:13" x14ac:dyDescent="0.25">
      <c r="B2" s="40" t="s">
        <v>21</v>
      </c>
      <c r="C2" s="41"/>
      <c r="D2" s="41"/>
      <c r="E2" s="41"/>
      <c r="F2" s="41"/>
      <c r="G2" s="42"/>
    </row>
    <row r="3" spans="2:13" x14ac:dyDescent="0.25"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</row>
    <row r="4" spans="2:13" x14ac:dyDescent="0.25">
      <c r="B4" s="1">
        <v>100</v>
      </c>
      <c r="C4" s="1" t="s">
        <v>28</v>
      </c>
      <c r="D4" s="1">
        <v>2800</v>
      </c>
      <c r="E4" s="1">
        <v>21</v>
      </c>
      <c r="F4" s="2">
        <v>39493</v>
      </c>
      <c r="G4" s="1">
        <v>120</v>
      </c>
    </row>
    <row r="5" spans="2:13" x14ac:dyDescent="0.25">
      <c r="B5" s="1">
        <v>100</v>
      </c>
      <c r="C5" s="1" t="s">
        <v>28</v>
      </c>
      <c r="D5" s="1">
        <v>2800</v>
      </c>
      <c r="E5" s="1">
        <v>308</v>
      </c>
      <c r="F5" s="2">
        <v>40174</v>
      </c>
      <c r="G5" s="1">
        <v>870</v>
      </c>
    </row>
    <row r="6" spans="2:13" x14ac:dyDescent="0.25">
      <c r="B6" s="1">
        <v>100</v>
      </c>
      <c r="C6" s="1" t="s">
        <v>28</v>
      </c>
      <c r="D6" s="1">
        <v>2800</v>
      </c>
      <c r="E6" s="1">
        <v>987</v>
      </c>
      <c r="F6" s="2">
        <v>40273</v>
      </c>
      <c r="G6" s="1">
        <v>160</v>
      </c>
    </row>
    <row r="7" spans="2:13" x14ac:dyDescent="0.25">
      <c r="B7" s="1">
        <v>200</v>
      </c>
      <c r="C7" s="1" t="s">
        <v>29</v>
      </c>
      <c r="D7" s="1">
        <v>9800</v>
      </c>
      <c r="E7" s="1">
        <v>85</v>
      </c>
      <c r="F7" s="2">
        <v>39536</v>
      </c>
      <c r="G7" s="1">
        <v>820</v>
      </c>
    </row>
    <row r="8" spans="2:13" x14ac:dyDescent="0.25">
      <c r="B8" s="1">
        <v>300</v>
      </c>
      <c r="C8" s="1" t="s">
        <v>29</v>
      </c>
      <c r="D8" s="1">
        <v>4500</v>
      </c>
      <c r="E8" s="1">
        <v>1</v>
      </c>
      <c r="F8" s="2">
        <v>39367</v>
      </c>
      <c r="G8" s="1">
        <v>198</v>
      </c>
    </row>
    <row r="9" spans="2:13" x14ac:dyDescent="0.25">
      <c r="B9" s="3">
        <v>400</v>
      </c>
      <c r="C9" s="4" t="s">
        <v>30</v>
      </c>
      <c r="D9" s="4">
        <v>12800</v>
      </c>
      <c r="E9" s="4">
        <v>1024</v>
      </c>
      <c r="F9" s="5">
        <v>40940</v>
      </c>
      <c r="G9" s="6">
        <v>250</v>
      </c>
    </row>
    <row r="13" spans="2:13" ht="15.75" thickBot="1" x14ac:dyDescent="0.3"/>
    <row r="14" spans="2:13" ht="15.75" thickBot="1" x14ac:dyDescent="0.3">
      <c r="E14" s="37" t="s">
        <v>21</v>
      </c>
      <c r="F14" s="38"/>
      <c r="G14" s="38"/>
      <c r="H14" s="39"/>
      <c r="K14" s="37" t="s">
        <v>31</v>
      </c>
      <c r="L14" s="38"/>
      <c r="M14" s="39"/>
    </row>
    <row r="15" spans="2:13" x14ac:dyDescent="0.25">
      <c r="E15" s="15" t="s">
        <v>1</v>
      </c>
      <c r="F15" s="15" t="s">
        <v>33</v>
      </c>
      <c r="G15" s="16" t="s">
        <v>34</v>
      </c>
      <c r="H15" s="17" t="s">
        <v>32</v>
      </c>
      <c r="K15" s="15" t="s">
        <v>1</v>
      </c>
      <c r="L15" s="15" t="s">
        <v>23</v>
      </c>
      <c r="M15" s="15" t="s">
        <v>24</v>
      </c>
    </row>
    <row r="16" spans="2:13" x14ac:dyDescent="0.25">
      <c r="E16" s="8">
        <v>21</v>
      </c>
      <c r="F16" s="9">
        <v>39493</v>
      </c>
      <c r="G16" s="10">
        <v>120</v>
      </c>
      <c r="H16" s="7">
        <v>100</v>
      </c>
      <c r="K16" s="8">
        <v>100</v>
      </c>
      <c r="L16" s="8" t="s">
        <v>28</v>
      </c>
      <c r="M16" s="8">
        <v>2800</v>
      </c>
    </row>
    <row r="17" spans="5:13" x14ac:dyDescent="0.25">
      <c r="E17" s="12">
        <v>308</v>
      </c>
      <c r="F17" s="13">
        <v>40174</v>
      </c>
      <c r="G17" s="14">
        <v>870</v>
      </c>
      <c r="H17" s="11">
        <v>100</v>
      </c>
      <c r="K17" s="12">
        <v>200</v>
      </c>
      <c r="L17" s="12" t="s">
        <v>29</v>
      </c>
      <c r="M17" s="12">
        <v>9800</v>
      </c>
    </row>
    <row r="18" spans="5:13" x14ac:dyDescent="0.25">
      <c r="E18" s="8">
        <v>987</v>
      </c>
      <c r="F18" s="9">
        <v>40273</v>
      </c>
      <c r="G18" s="10">
        <v>160</v>
      </c>
      <c r="H18" s="7">
        <v>100</v>
      </c>
      <c r="K18" s="8">
        <v>300</v>
      </c>
      <c r="L18" s="8" t="s">
        <v>29</v>
      </c>
      <c r="M18" s="8">
        <v>4500</v>
      </c>
    </row>
    <row r="19" spans="5:13" x14ac:dyDescent="0.25">
      <c r="E19" s="12">
        <v>85</v>
      </c>
      <c r="F19" s="13">
        <v>39536</v>
      </c>
      <c r="G19" s="14">
        <v>820</v>
      </c>
      <c r="H19" s="11">
        <v>200</v>
      </c>
      <c r="K19" s="4">
        <v>400</v>
      </c>
      <c r="L19" s="4" t="s">
        <v>30</v>
      </c>
      <c r="M19" s="4">
        <v>12800</v>
      </c>
    </row>
    <row r="20" spans="5:13" x14ac:dyDescent="0.25">
      <c r="E20" s="8">
        <v>1</v>
      </c>
      <c r="F20" s="9">
        <v>39367</v>
      </c>
      <c r="G20" s="10">
        <v>198</v>
      </c>
      <c r="H20" s="7">
        <v>300</v>
      </c>
    </row>
    <row r="21" spans="5:13" x14ac:dyDescent="0.25">
      <c r="E21" s="4">
        <v>1024</v>
      </c>
      <c r="F21" s="5">
        <v>40940</v>
      </c>
      <c r="G21" s="6">
        <v>250</v>
      </c>
      <c r="H21" s="3">
        <v>400</v>
      </c>
    </row>
  </sheetData>
  <mergeCells count="3">
    <mergeCell ref="K14:M14"/>
    <mergeCell ref="B2:G2"/>
    <mergeCell ref="E14:H1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148"/>
  <sheetViews>
    <sheetView workbookViewId="0">
      <selection activeCell="J13" sqref="J13"/>
    </sheetView>
  </sheetViews>
  <sheetFormatPr defaultRowHeight="15" x14ac:dyDescent="0.25"/>
  <cols>
    <col min="2" max="2" width="9.85546875" style="1" bestFit="1" customWidth="1"/>
    <col min="3" max="3" width="11.5703125" style="1" customWidth="1"/>
    <col min="4" max="4" width="9.7109375" style="1" customWidth="1"/>
    <col min="5" max="5" width="8.5703125" style="1" customWidth="1"/>
    <col min="6" max="6" width="11.7109375" style="1" bestFit="1" customWidth="1"/>
    <col min="7" max="7" width="16" style="1" bestFit="1" customWidth="1"/>
    <col min="8" max="8" width="13.42578125" style="1" bestFit="1" customWidth="1"/>
    <col min="9" max="9" width="12" style="1" bestFit="1" customWidth="1"/>
    <col min="10" max="10" width="15.85546875" style="1" bestFit="1" customWidth="1"/>
    <col min="11" max="11" width="31.28515625" style="1" bestFit="1" customWidth="1"/>
    <col min="12" max="12" width="9.5703125" style="1" customWidth="1"/>
    <col min="13" max="13" width="14.28515625" style="1" customWidth="1"/>
    <col min="14" max="14" width="14.7109375" style="1" bestFit="1" customWidth="1"/>
    <col min="15" max="15" width="16.85546875" style="1" bestFit="1" customWidth="1"/>
    <col min="16" max="16" width="9.140625" style="1"/>
    <col min="17" max="17" width="15.5703125" style="1" bestFit="1" customWidth="1"/>
  </cols>
  <sheetData>
    <row r="1" spans="2:17" ht="15.75" thickBot="1" x14ac:dyDescent="0.3">
      <c r="B1" s="43" t="s">
        <v>98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</row>
    <row r="2" spans="2:17" x14ac:dyDescent="0.25">
      <c r="B2" s="28" t="s">
        <v>35</v>
      </c>
      <c r="C2" s="20" t="s">
        <v>36</v>
      </c>
      <c r="D2" s="20" t="s">
        <v>37</v>
      </c>
      <c r="E2" s="20" t="s">
        <v>38</v>
      </c>
      <c r="F2" s="20" t="s">
        <v>39</v>
      </c>
      <c r="G2" s="20" t="s">
        <v>40</v>
      </c>
      <c r="H2" s="20" t="s">
        <v>41</v>
      </c>
      <c r="I2" s="20" t="s">
        <v>42</v>
      </c>
      <c r="J2" s="20" t="s">
        <v>43</v>
      </c>
      <c r="K2" s="20" t="s">
        <v>44</v>
      </c>
      <c r="L2" s="20" t="s">
        <v>45</v>
      </c>
      <c r="M2" s="20" t="s">
        <v>93</v>
      </c>
      <c r="N2" s="20" t="s">
        <v>46</v>
      </c>
      <c r="O2" s="20" t="s">
        <v>47</v>
      </c>
      <c r="P2" s="20" t="s">
        <v>48</v>
      </c>
      <c r="Q2" s="20" t="s">
        <v>49</v>
      </c>
    </row>
    <row r="3" spans="2:17" x14ac:dyDescent="0.25">
      <c r="B3" s="21" t="s">
        <v>50</v>
      </c>
      <c r="C3" s="21">
        <v>2641</v>
      </c>
      <c r="D3" s="21">
        <v>2272</v>
      </c>
      <c r="E3" s="21">
        <v>91</v>
      </c>
      <c r="F3" s="22">
        <f t="shared" ref="F3:F11" si="0">C3+D3+E3</f>
        <v>5004</v>
      </c>
      <c r="G3" s="21" t="s">
        <v>51</v>
      </c>
      <c r="H3" s="1" t="s">
        <v>52</v>
      </c>
      <c r="I3" s="1">
        <v>42000</v>
      </c>
      <c r="J3" s="1" t="s">
        <v>53</v>
      </c>
      <c r="K3" s="1" t="s">
        <v>54</v>
      </c>
      <c r="L3" s="21">
        <v>242595</v>
      </c>
      <c r="M3" s="1">
        <v>505672</v>
      </c>
      <c r="N3" s="1">
        <v>17</v>
      </c>
      <c r="O3" s="23">
        <f>M3/N3</f>
        <v>29745.411764705881</v>
      </c>
      <c r="P3" s="1">
        <v>1547039</v>
      </c>
      <c r="Q3" s="23">
        <f>P3/F3</f>
        <v>309.16047162270183</v>
      </c>
    </row>
    <row r="4" spans="2:17" x14ac:dyDescent="0.25">
      <c r="B4" s="21" t="s">
        <v>55</v>
      </c>
      <c r="C4" s="21">
        <v>2079</v>
      </c>
      <c r="D4" s="21">
        <v>1739</v>
      </c>
      <c r="E4" s="21">
        <v>72</v>
      </c>
      <c r="F4" s="22">
        <f t="shared" si="0"/>
        <v>3890</v>
      </c>
      <c r="G4" s="21" t="s">
        <v>51</v>
      </c>
      <c r="H4" s="1" t="s">
        <v>52</v>
      </c>
      <c r="I4" s="1">
        <v>42000</v>
      </c>
      <c r="J4" s="1" t="s">
        <v>53</v>
      </c>
      <c r="K4" s="1" t="s">
        <v>56</v>
      </c>
      <c r="L4" s="21">
        <v>264321</v>
      </c>
      <c r="M4" s="1">
        <v>467648</v>
      </c>
      <c r="N4" s="1">
        <v>19</v>
      </c>
      <c r="O4" s="23">
        <f t="shared" ref="O4:O11" si="1">M4/N4</f>
        <v>24613.052631578947</v>
      </c>
      <c r="P4" s="1">
        <v>1327919</v>
      </c>
      <c r="Q4" s="23">
        <f t="shared" ref="Q4:Q11" si="2">P4/F4</f>
        <v>341.36735218509</v>
      </c>
    </row>
    <row r="5" spans="2:17" x14ac:dyDescent="0.25">
      <c r="B5" s="21" t="s">
        <v>57</v>
      </c>
      <c r="C5" s="21">
        <v>1184</v>
      </c>
      <c r="D5" s="21">
        <v>920</v>
      </c>
      <c r="E5" s="21">
        <v>49</v>
      </c>
      <c r="F5" s="22">
        <f t="shared" si="0"/>
        <v>2153</v>
      </c>
      <c r="G5" s="21" t="s">
        <v>58</v>
      </c>
      <c r="H5" s="1" t="s">
        <v>59</v>
      </c>
      <c r="I5" s="1">
        <v>390000</v>
      </c>
      <c r="J5" s="1" t="s">
        <v>53</v>
      </c>
      <c r="K5" s="1" t="s">
        <v>60</v>
      </c>
      <c r="L5" s="21">
        <v>99402</v>
      </c>
      <c r="M5" s="1">
        <v>7356344</v>
      </c>
      <c r="N5" s="1">
        <v>18</v>
      </c>
      <c r="O5" s="23">
        <f t="shared" si="1"/>
        <v>408685.77777777775</v>
      </c>
      <c r="P5" s="1">
        <v>1226239</v>
      </c>
      <c r="Q5" s="23">
        <f t="shared" si="2"/>
        <v>569.54900139340452</v>
      </c>
    </row>
    <row r="6" spans="2:17" x14ac:dyDescent="0.25">
      <c r="B6" s="21" t="s">
        <v>61</v>
      </c>
      <c r="C6" s="21">
        <v>264</v>
      </c>
      <c r="D6" s="21">
        <v>199</v>
      </c>
      <c r="E6" s="21">
        <v>7</v>
      </c>
      <c r="F6" s="22">
        <f t="shared" si="0"/>
        <v>470</v>
      </c>
      <c r="G6" s="21" t="s">
        <v>62</v>
      </c>
      <c r="H6" s="1" t="s">
        <v>52</v>
      </c>
      <c r="I6" s="1">
        <v>1390000</v>
      </c>
      <c r="J6" s="1" t="s">
        <v>53</v>
      </c>
      <c r="K6" s="1" t="s">
        <v>63</v>
      </c>
      <c r="L6" s="21">
        <v>890819</v>
      </c>
      <c r="M6" s="1">
        <v>8727060</v>
      </c>
      <c r="N6" s="1">
        <v>14</v>
      </c>
      <c r="O6" s="23">
        <f t="shared" si="1"/>
        <v>623361.42857142852</v>
      </c>
      <c r="P6" s="1">
        <v>90573</v>
      </c>
      <c r="Q6" s="23">
        <f t="shared" si="2"/>
        <v>192.70851063829787</v>
      </c>
    </row>
    <row r="7" spans="2:17" x14ac:dyDescent="0.25">
      <c r="B7" s="22" t="s">
        <v>64</v>
      </c>
      <c r="C7" s="22">
        <v>128</v>
      </c>
      <c r="D7" s="22">
        <v>210</v>
      </c>
      <c r="E7" s="22">
        <v>3</v>
      </c>
      <c r="F7" s="22">
        <f t="shared" si="0"/>
        <v>341</v>
      </c>
      <c r="G7" s="21" t="s">
        <v>58</v>
      </c>
      <c r="H7" s="1" t="s">
        <v>59</v>
      </c>
      <c r="I7" s="1">
        <v>390000</v>
      </c>
      <c r="J7" s="1" t="s">
        <v>53</v>
      </c>
      <c r="K7" s="1" t="s">
        <v>65</v>
      </c>
      <c r="L7" s="22">
        <v>511552</v>
      </c>
      <c r="M7" s="1">
        <v>1806068</v>
      </c>
      <c r="N7" s="1">
        <v>17</v>
      </c>
      <c r="O7" s="23">
        <f t="shared" si="1"/>
        <v>106239.29411764706</v>
      </c>
      <c r="P7" s="1">
        <v>152851</v>
      </c>
      <c r="Q7" s="23">
        <f t="shared" si="2"/>
        <v>448.2434017595308</v>
      </c>
    </row>
    <row r="8" spans="2:17" x14ac:dyDescent="0.25">
      <c r="B8" s="22" t="s">
        <v>66</v>
      </c>
      <c r="C8" s="22">
        <v>854</v>
      </c>
      <c r="D8" s="22">
        <v>451</v>
      </c>
      <c r="E8" s="22">
        <v>78</v>
      </c>
      <c r="F8" s="22">
        <f t="shared" si="0"/>
        <v>1383</v>
      </c>
      <c r="G8" s="1" t="s">
        <v>67</v>
      </c>
      <c r="H8" s="1" t="s">
        <v>68</v>
      </c>
      <c r="I8" s="1">
        <v>6100000</v>
      </c>
      <c r="J8" s="1" t="s">
        <v>53</v>
      </c>
      <c r="K8" s="1" t="s">
        <v>69</v>
      </c>
      <c r="L8" s="22">
        <v>41552</v>
      </c>
      <c r="M8" s="1">
        <v>31148144</v>
      </c>
      <c r="N8" s="1">
        <v>23</v>
      </c>
      <c r="O8" s="23">
        <f t="shared" si="1"/>
        <v>1354267.1304347827</v>
      </c>
      <c r="P8" s="1">
        <v>488522</v>
      </c>
      <c r="Q8" s="23">
        <f t="shared" si="2"/>
        <v>353.23355025307302</v>
      </c>
    </row>
    <row r="9" spans="2:17" x14ac:dyDescent="0.25">
      <c r="B9" s="22" t="s">
        <v>70</v>
      </c>
      <c r="C9" s="22">
        <v>4226</v>
      </c>
      <c r="D9" s="22">
        <v>1236</v>
      </c>
      <c r="E9" s="22">
        <v>29</v>
      </c>
      <c r="F9" s="22">
        <f t="shared" si="0"/>
        <v>5491</v>
      </c>
      <c r="G9" s="1" t="s">
        <v>71</v>
      </c>
      <c r="H9" s="1" t="s">
        <v>72</v>
      </c>
      <c r="I9" s="1">
        <v>6100000</v>
      </c>
      <c r="J9" s="1" t="s">
        <v>53</v>
      </c>
      <c r="K9" s="1" t="s">
        <v>73</v>
      </c>
      <c r="L9" s="22">
        <v>155528</v>
      </c>
      <c r="M9" s="1">
        <v>110451096</v>
      </c>
      <c r="N9" s="1">
        <v>23</v>
      </c>
      <c r="O9" s="23">
        <f t="shared" si="1"/>
        <v>4802221.5652173916</v>
      </c>
      <c r="P9" s="1">
        <v>8488114</v>
      </c>
      <c r="Q9" s="23">
        <f t="shared" si="2"/>
        <v>1545.8229830631942</v>
      </c>
    </row>
    <row r="10" spans="2:17" x14ac:dyDescent="0.25">
      <c r="B10" s="22" t="s">
        <v>74</v>
      </c>
      <c r="C10" s="22">
        <v>451</v>
      </c>
      <c r="D10" s="22">
        <v>45</v>
      </c>
      <c r="E10" s="22">
        <v>15</v>
      </c>
      <c r="F10" s="22">
        <f t="shared" si="0"/>
        <v>511</v>
      </c>
      <c r="G10" s="1" t="s">
        <v>75</v>
      </c>
      <c r="H10" s="1" t="s">
        <v>59</v>
      </c>
      <c r="I10" s="1">
        <v>414000</v>
      </c>
      <c r="J10" s="1" t="s">
        <v>53</v>
      </c>
      <c r="K10" s="1" t="s">
        <v>76</v>
      </c>
      <c r="L10" s="22">
        <v>1258587</v>
      </c>
      <c r="M10" s="1">
        <v>2966460</v>
      </c>
      <c r="N10" s="1">
        <v>20</v>
      </c>
      <c r="O10" s="23">
        <f t="shared" si="1"/>
        <v>148323</v>
      </c>
      <c r="P10" s="1">
        <v>487415</v>
      </c>
      <c r="Q10" s="23">
        <f t="shared" si="2"/>
        <v>953.84540117416827</v>
      </c>
    </row>
    <row r="11" spans="2:17" x14ac:dyDescent="0.25">
      <c r="B11" s="22" t="s">
        <v>77</v>
      </c>
      <c r="C11" s="22">
        <v>5456</v>
      </c>
      <c r="D11" s="22">
        <v>1974</v>
      </c>
      <c r="E11" s="22">
        <v>152</v>
      </c>
      <c r="F11" s="22">
        <f t="shared" si="0"/>
        <v>7582</v>
      </c>
      <c r="G11" s="1" t="s">
        <v>78</v>
      </c>
      <c r="H11" s="1" t="s">
        <v>79</v>
      </c>
      <c r="I11" s="1">
        <v>7500</v>
      </c>
      <c r="J11" s="1" t="s">
        <v>80</v>
      </c>
      <c r="K11" s="1" t="s">
        <v>81</v>
      </c>
      <c r="L11" s="22">
        <v>4112588</v>
      </c>
      <c r="M11" s="1">
        <v>48592</v>
      </c>
      <c r="N11" s="1">
        <v>12</v>
      </c>
      <c r="O11" s="23">
        <f t="shared" si="1"/>
        <v>4049.3333333333335</v>
      </c>
      <c r="P11" s="1">
        <v>4158825</v>
      </c>
      <c r="Q11" s="23">
        <f t="shared" si="2"/>
        <v>548.51292534951199</v>
      </c>
    </row>
    <row r="12" spans="2:17" x14ac:dyDescent="0.25">
      <c r="B12" s="22"/>
      <c r="C12" s="22"/>
      <c r="D12" s="22"/>
      <c r="E12" s="22"/>
      <c r="F12" s="22"/>
      <c r="L12" s="22"/>
      <c r="O12" s="23"/>
      <c r="Q12" s="23"/>
    </row>
    <row r="13" spans="2:17" x14ac:dyDescent="0.25">
      <c r="L13" s="22"/>
    </row>
    <row r="14" spans="2:17" x14ac:dyDescent="0.25">
      <c r="B14" s="25" t="s">
        <v>90</v>
      </c>
      <c r="L14" s="22"/>
    </row>
    <row r="15" spans="2:17" x14ac:dyDescent="0.25">
      <c r="B15" s="26" t="s">
        <v>130</v>
      </c>
      <c r="L15" s="22"/>
    </row>
    <row r="18" spans="2:3" x14ac:dyDescent="0.25">
      <c r="B18" s="27" t="s">
        <v>82</v>
      </c>
    </row>
    <row r="20" spans="2:3" x14ac:dyDescent="0.25">
      <c r="B20" s="1" t="s">
        <v>84</v>
      </c>
      <c r="C20" s="24" t="s">
        <v>116</v>
      </c>
    </row>
    <row r="21" spans="2:3" x14ac:dyDescent="0.25">
      <c r="B21" s="1" t="s">
        <v>85</v>
      </c>
      <c r="C21" s="24" t="s">
        <v>86</v>
      </c>
    </row>
    <row r="22" spans="2:3" x14ac:dyDescent="0.25">
      <c r="B22" s="1" t="s">
        <v>87</v>
      </c>
      <c r="C22" s="24" t="s">
        <v>88</v>
      </c>
    </row>
    <row r="23" spans="2:3" x14ac:dyDescent="0.25">
      <c r="B23" s="1" t="s">
        <v>91</v>
      </c>
      <c r="C23" s="24" t="s">
        <v>89</v>
      </c>
    </row>
    <row r="24" spans="2:3" x14ac:dyDescent="0.25">
      <c r="B24" s="1" t="s">
        <v>92</v>
      </c>
      <c r="C24" s="24" t="s">
        <v>94</v>
      </c>
    </row>
    <row r="25" spans="2:3" x14ac:dyDescent="0.25">
      <c r="B25" s="1" t="s">
        <v>95</v>
      </c>
      <c r="C25" s="24" t="s">
        <v>96</v>
      </c>
    </row>
    <row r="26" spans="2:3" x14ac:dyDescent="0.25">
      <c r="C26" s="24"/>
    </row>
    <row r="27" spans="2:3" x14ac:dyDescent="0.25">
      <c r="B27" s="27" t="s">
        <v>97</v>
      </c>
      <c r="C27" s="24"/>
    </row>
    <row r="28" spans="2:3" x14ac:dyDescent="0.25">
      <c r="B28" s="24"/>
      <c r="C28" s="24"/>
    </row>
    <row r="29" spans="2:3" x14ac:dyDescent="0.25">
      <c r="B29" s="1" t="s">
        <v>84</v>
      </c>
      <c r="C29" s="24" t="s">
        <v>116</v>
      </c>
    </row>
    <row r="30" spans="2:3" x14ac:dyDescent="0.25">
      <c r="B30" s="1" t="s">
        <v>85</v>
      </c>
      <c r="C30" s="24" t="s">
        <v>86</v>
      </c>
    </row>
    <row r="31" spans="2:3" x14ac:dyDescent="0.25">
      <c r="B31" s="1" t="s">
        <v>92</v>
      </c>
      <c r="C31" s="24" t="s">
        <v>94</v>
      </c>
    </row>
    <row r="32" spans="2:3" x14ac:dyDescent="0.25">
      <c r="B32" s="1" t="s">
        <v>95</v>
      </c>
      <c r="C32" s="24" t="s">
        <v>96</v>
      </c>
    </row>
    <row r="34" spans="2:17" x14ac:dyDescent="0.25">
      <c r="B34" s="27" t="s">
        <v>104</v>
      </c>
    </row>
    <row r="36" spans="2:17" x14ac:dyDescent="0.25">
      <c r="B36" s="1" t="s">
        <v>85</v>
      </c>
      <c r="C36" s="24" t="s">
        <v>86</v>
      </c>
    </row>
    <row r="37" spans="2:17" x14ac:dyDescent="0.25">
      <c r="C37" s="24"/>
    </row>
    <row r="38" spans="2:17" ht="15.75" thickBot="1" x14ac:dyDescent="0.3">
      <c r="C38" s="24"/>
      <c r="G38" s="36" t="s">
        <v>129</v>
      </c>
    </row>
    <row r="39" spans="2:17" ht="15.75" thickBot="1" x14ac:dyDescent="0.3">
      <c r="B39" s="43" t="s">
        <v>98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5"/>
    </row>
    <row r="40" spans="2:17" x14ac:dyDescent="0.25">
      <c r="B40" s="18" t="s">
        <v>35</v>
      </c>
      <c r="C40" s="19" t="s">
        <v>36</v>
      </c>
      <c r="D40" s="19" t="s">
        <v>37</v>
      </c>
      <c r="E40" s="19" t="s">
        <v>38</v>
      </c>
      <c r="F40" s="19" t="s">
        <v>39</v>
      </c>
      <c r="G40" s="35" t="s">
        <v>100</v>
      </c>
      <c r="H40" s="20"/>
      <c r="I40" s="20"/>
      <c r="J40" s="20"/>
      <c r="K40" s="20" t="s">
        <v>44</v>
      </c>
      <c r="L40" s="20" t="s">
        <v>45</v>
      </c>
      <c r="M40" s="20" t="s">
        <v>93</v>
      </c>
      <c r="N40" s="20" t="s">
        <v>46</v>
      </c>
      <c r="O40" s="20" t="s">
        <v>47</v>
      </c>
      <c r="P40" s="20" t="s">
        <v>48</v>
      </c>
      <c r="Q40" s="20" t="s">
        <v>49</v>
      </c>
    </row>
    <row r="41" spans="2:17" x14ac:dyDescent="0.25">
      <c r="B41" s="21" t="s">
        <v>50</v>
      </c>
      <c r="C41" s="21">
        <v>2641</v>
      </c>
      <c r="D41" s="21">
        <v>2272</v>
      </c>
      <c r="E41" s="21">
        <v>91</v>
      </c>
      <c r="F41" s="22">
        <f t="shared" ref="F41:F49" si="3">C41+D41+E41</f>
        <v>5004</v>
      </c>
      <c r="G41" s="1">
        <v>1</v>
      </c>
      <c r="K41" s="1" t="s">
        <v>54</v>
      </c>
      <c r="L41" s="21">
        <v>242595</v>
      </c>
      <c r="M41" s="1">
        <v>505672</v>
      </c>
      <c r="N41" s="1">
        <v>17</v>
      </c>
      <c r="O41" s="23">
        <f>M41/N41</f>
        <v>29745.411764705881</v>
      </c>
      <c r="P41" s="1">
        <v>1547039</v>
      </c>
      <c r="Q41" s="23">
        <f>P41/F41</f>
        <v>309.16047162270183</v>
      </c>
    </row>
    <row r="42" spans="2:17" x14ac:dyDescent="0.25">
      <c r="B42" s="21" t="s">
        <v>55</v>
      </c>
      <c r="C42" s="21">
        <v>2079</v>
      </c>
      <c r="D42" s="21">
        <v>1739</v>
      </c>
      <c r="E42" s="21">
        <v>72</v>
      </c>
      <c r="F42" s="22">
        <f t="shared" si="3"/>
        <v>3890</v>
      </c>
      <c r="G42" s="1">
        <v>1</v>
      </c>
      <c r="K42" s="1" t="s">
        <v>56</v>
      </c>
      <c r="L42" s="21">
        <v>264321</v>
      </c>
      <c r="M42" s="1">
        <v>467648</v>
      </c>
      <c r="N42" s="1">
        <v>19</v>
      </c>
      <c r="O42" s="23">
        <f t="shared" ref="O42:O49" si="4">M42/N42</f>
        <v>24613.052631578947</v>
      </c>
      <c r="P42" s="1">
        <v>1327919</v>
      </c>
      <c r="Q42" s="23">
        <f t="shared" ref="Q42:Q49" si="5">P42/F42</f>
        <v>341.36735218509</v>
      </c>
    </row>
    <row r="43" spans="2:17" x14ac:dyDescent="0.25">
      <c r="B43" s="21" t="s">
        <v>57</v>
      </c>
      <c r="C43" s="21">
        <v>1184</v>
      </c>
      <c r="D43" s="21">
        <v>920</v>
      </c>
      <c r="E43" s="21">
        <v>49</v>
      </c>
      <c r="F43" s="22">
        <f t="shared" si="3"/>
        <v>2153</v>
      </c>
      <c r="G43" s="1">
        <v>3</v>
      </c>
      <c r="K43" s="1" t="s">
        <v>60</v>
      </c>
      <c r="L43" s="21">
        <v>99402</v>
      </c>
      <c r="M43" s="1">
        <v>7356344</v>
      </c>
      <c r="N43" s="1">
        <v>18</v>
      </c>
      <c r="O43" s="23">
        <f t="shared" si="4"/>
        <v>408685.77777777775</v>
      </c>
      <c r="P43" s="1">
        <v>1226239</v>
      </c>
      <c r="Q43" s="23">
        <f t="shared" si="5"/>
        <v>569.54900139340452</v>
      </c>
    </row>
    <row r="44" spans="2:17" x14ac:dyDescent="0.25">
      <c r="B44" s="21" t="s">
        <v>61</v>
      </c>
      <c r="C44" s="21">
        <v>264</v>
      </c>
      <c r="D44" s="21">
        <v>199</v>
      </c>
      <c r="E44" s="21">
        <v>7</v>
      </c>
      <c r="F44" s="22">
        <f t="shared" si="3"/>
        <v>470</v>
      </c>
      <c r="G44" s="1">
        <v>2</v>
      </c>
      <c r="K44" s="1" t="s">
        <v>63</v>
      </c>
      <c r="L44" s="21">
        <v>890819</v>
      </c>
      <c r="M44" s="1">
        <v>8727060</v>
      </c>
      <c r="N44" s="1">
        <v>14</v>
      </c>
      <c r="O44" s="23">
        <f t="shared" si="4"/>
        <v>623361.42857142852</v>
      </c>
      <c r="P44" s="1">
        <v>90573</v>
      </c>
      <c r="Q44" s="23">
        <f t="shared" si="5"/>
        <v>192.70851063829787</v>
      </c>
    </row>
    <row r="45" spans="2:17" x14ac:dyDescent="0.25">
      <c r="B45" s="22" t="s">
        <v>64</v>
      </c>
      <c r="C45" s="22">
        <v>128</v>
      </c>
      <c r="D45" s="22">
        <v>210</v>
      </c>
      <c r="E45" s="22">
        <v>3</v>
      </c>
      <c r="F45" s="22">
        <f t="shared" si="3"/>
        <v>341</v>
      </c>
      <c r="G45" s="1">
        <v>3</v>
      </c>
      <c r="K45" s="1" t="s">
        <v>65</v>
      </c>
      <c r="L45" s="22">
        <v>511552</v>
      </c>
      <c r="M45" s="1">
        <v>1806068</v>
      </c>
      <c r="N45" s="1">
        <v>17</v>
      </c>
      <c r="O45" s="23">
        <f t="shared" si="4"/>
        <v>106239.29411764706</v>
      </c>
      <c r="P45" s="1">
        <v>152851</v>
      </c>
      <c r="Q45" s="23">
        <f t="shared" si="5"/>
        <v>448.2434017595308</v>
      </c>
    </row>
    <row r="46" spans="2:17" x14ac:dyDescent="0.25">
      <c r="B46" s="22" t="s">
        <v>66</v>
      </c>
      <c r="C46" s="22">
        <v>854</v>
      </c>
      <c r="D46" s="22">
        <v>451</v>
      </c>
      <c r="E46" s="22">
        <v>78</v>
      </c>
      <c r="F46" s="22">
        <f t="shared" si="3"/>
        <v>1383</v>
      </c>
      <c r="G46" s="1">
        <v>4</v>
      </c>
      <c r="K46" s="1" t="s">
        <v>69</v>
      </c>
      <c r="L46" s="22">
        <v>41552</v>
      </c>
      <c r="M46" s="1">
        <v>31148144</v>
      </c>
      <c r="N46" s="1">
        <v>23</v>
      </c>
      <c r="O46" s="23">
        <f t="shared" si="4"/>
        <v>1354267.1304347827</v>
      </c>
      <c r="P46" s="1">
        <v>488522</v>
      </c>
      <c r="Q46" s="23">
        <f t="shared" si="5"/>
        <v>353.23355025307302</v>
      </c>
    </row>
    <row r="47" spans="2:17" x14ac:dyDescent="0.25">
      <c r="B47" s="22" t="s">
        <v>70</v>
      </c>
      <c r="C47" s="22">
        <v>4226</v>
      </c>
      <c r="D47" s="22">
        <v>1236</v>
      </c>
      <c r="E47" s="22">
        <v>29</v>
      </c>
      <c r="F47" s="22">
        <f t="shared" si="3"/>
        <v>5491</v>
      </c>
      <c r="G47" s="1">
        <v>5</v>
      </c>
      <c r="K47" s="1" t="s">
        <v>73</v>
      </c>
      <c r="L47" s="22">
        <v>155528</v>
      </c>
      <c r="M47" s="1">
        <v>110451096</v>
      </c>
      <c r="N47" s="1">
        <v>23</v>
      </c>
      <c r="O47" s="23">
        <f t="shared" si="4"/>
        <v>4802221.5652173916</v>
      </c>
      <c r="P47" s="1">
        <v>8488114</v>
      </c>
      <c r="Q47" s="23">
        <f t="shared" si="5"/>
        <v>1545.8229830631942</v>
      </c>
    </row>
    <row r="48" spans="2:17" x14ac:dyDescent="0.25">
      <c r="B48" s="22" t="s">
        <v>74</v>
      </c>
      <c r="C48" s="22">
        <v>451</v>
      </c>
      <c r="D48" s="22">
        <v>45</v>
      </c>
      <c r="E48" s="22">
        <v>15</v>
      </c>
      <c r="F48" s="22">
        <f t="shared" si="3"/>
        <v>511</v>
      </c>
      <c r="G48" s="1">
        <v>6</v>
      </c>
      <c r="K48" s="1" t="s">
        <v>76</v>
      </c>
      <c r="L48" s="22">
        <v>1258587</v>
      </c>
      <c r="M48" s="1">
        <v>2966460</v>
      </c>
      <c r="N48" s="1">
        <v>20</v>
      </c>
      <c r="O48" s="23">
        <f t="shared" si="4"/>
        <v>148323</v>
      </c>
      <c r="P48" s="1">
        <v>487415</v>
      </c>
      <c r="Q48" s="23">
        <f t="shared" si="5"/>
        <v>953.84540117416827</v>
      </c>
    </row>
    <row r="49" spans="2:17" x14ac:dyDescent="0.25">
      <c r="B49" s="22" t="s">
        <v>77</v>
      </c>
      <c r="C49" s="22">
        <v>5456</v>
      </c>
      <c r="D49" s="22">
        <v>1974</v>
      </c>
      <c r="E49" s="22">
        <v>152</v>
      </c>
      <c r="F49" s="22">
        <f t="shared" si="3"/>
        <v>7582</v>
      </c>
      <c r="G49" s="1">
        <v>7</v>
      </c>
      <c r="K49" s="1" t="s">
        <v>81</v>
      </c>
      <c r="L49" s="22">
        <v>4112588</v>
      </c>
      <c r="M49" s="1">
        <v>48592</v>
      </c>
      <c r="N49" s="1">
        <v>12</v>
      </c>
      <c r="O49" s="23">
        <f t="shared" si="4"/>
        <v>4049.3333333333335</v>
      </c>
      <c r="P49" s="1">
        <v>4158825</v>
      </c>
      <c r="Q49" s="23">
        <f t="shared" si="5"/>
        <v>548.51292534951199</v>
      </c>
    </row>
    <row r="51" spans="2:17" ht="15.75" thickBot="1" x14ac:dyDescent="0.3"/>
    <row r="52" spans="2:17" ht="15.75" thickBot="1" x14ac:dyDescent="0.3">
      <c r="F52" s="43" t="s">
        <v>99</v>
      </c>
      <c r="G52" s="44"/>
      <c r="H52" s="44"/>
      <c r="I52" s="44"/>
      <c r="J52" s="45"/>
    </row>
    <row r="53" spans="2:17" x14ac:dyDescent="0.25">
      <c r="F53" s="20" t="s">
        <v>1</v>
      </c>
      <c r="G53" s="20" t="s">
        <v>103</v>
      </c>
      <c r="H53" s="20" t="s">
        <v>101</v>
      </c>
      <c r="I53" s="20" t="s">
        <v>34</v>
      </c>
      <c r="J53" s="20" t="s">
        <v>102</v>
      </c>
    </row>
    <row r="54" spans="2:17" x14ac:dyDescent="0.25">
      <c r="F54" s="1">
        <v>1</v>
      </c>
      <c r="G54" s="21" t="s">
        <v>51</v>
      </c>
      <c r="H54" s="1" t="s">
        <v>52</v>
      </c>
      <c r="I54" s="1">
        <v>42000</v>
      </c>
      <c r="J54" s="1" t="s">
        <v>53</v>
      </c>
    </row>
    <row r="55" spans="2:17" x14ac:dyDescent="0.25">
      <c r="F55" s="1">
        <v>2</v>
      </c>
      <c r="G55" s="21" t="s">
        <v>62</v>
      </c>
      <c r="H55" s="1" t="s">
        <v>52</v>
      </c>
      <c r="I55" s="1">
        <v>1390000</v>
      </c>
      <c r="J55" s="1" t="s">
        <v>53</v>
      </c>
    </row>
    <row r="56" spans="2:17" x14ac:dyDescent="0.25">
      <c r="F56" s="1">
        <v>3</v>
      </c>
      <c r="G56" s="21" t="s">
        <v>58</v>
      </c>
      <c r="H56" s="1" t="s">
        <v>59</v>
      </c>
      <c r="I56" s="1">
        <v>390000</v>
      </c>
      <c r="J56" s="1" t="s">
        <v>53</v>
      </c>
    </row>
    <row r="57" spans="2:17" x14ac:dyDescent="0.25">
      <c r="F57" s="1">
        <v>4</v>
      </c>
      <c r="G57" s="1" t="s">
        <v>67</v>
      </c>
      <c r="H57" s="1" t="s">
        <v>68</v>
      </c>
      <c r="I57" s="1">
        <v>6100000</v>
      </c>
      <c r="J57" s="1" t="s">
        <v>53</v>
      </c>
    </row>
    <row r="58" spans="2:17" x14ac:dyDescent="0.25">
      <c r="F58" s="1">
        <v>5</v>
      </c>
      <c r="G58" s="1" t="s">
        <v>71</v>
      </c>
      <c r="H58" s="1" t="s">
        <v>72</v>
      </c>
      <c r="I58" s="1">
        <v>6100000</v>
      </c>
      <c r="J58" s="1" t="s">
        <v>53</v>
      </c>
    </row>
    <row r="59" spans="2:17" x14ac:dyDescent="0.25">
      <c r="F59" s="1">
        <v>6</v>
      </c>
      <c r="G59" s="1" t="s">
        <v>75</v>
      </c>
      <c r="H59" s="1" t="s">
        <v>59</v>
      </c>
      <c r="I59" s="1">
        <v>414000</v>
      </c>
      <c r="J59" s="1" t="s">
        <v>53</v>
      </c>
    </row>
    <row r="60" spans="2:17" x14ac:dyDescent="0.25">
      <c r="F60" s="1">
        <v>7</v>
      </c>
      <c r="G60" s="1" t="s">
        <v>78</v>
      </c>
      <c r="H60" s="1" t="s">
        <v>79</v>
      </c>
      <c r="I60" s="1">
        <v>7500</v>
      </c>
      <c r="J60" s="1" t="s">
        <v>80</v>
      </c>
    </row>
    <row r="63" spans="2:17" x14ac:dyDescent="0.25">
      <c r="B63" s="27" t="s">
        <v>105</v>
      </c>
    </row>
    <row r="65" spans="2:6" x14ac:dyDescent="0.25">
      <c r="B65" s="24"/>
      <c r="D65" s="29" t="s">
        <v>106</v>
      </c>
      <c r="F65" s="24" t="s">
        <v>83</v>
      </c>
    </row>
    <row r="66" spans="2:6" x14ac:dyDescent="0.25">
      <c r="D66" s="29" t="s">
        <v>110</v>
      </c>
      <c r="F66" s="24" t="s">
        <v>88</v>
      </c>
    </row>
    <row r="67" spans="2:6" x14ac:dyDescent="0.25">
      <c r="D67" s="29" t="s">
        <v>107</v>
      </c>
      <c r="F67" s="24" t="s">
        <v>89</v>
      </c>
    </row>
    <row r="68" spans="2:6" x14ac:dyDescent="0.25">
      <c r="D68" s="29" t="s">
        <v>108</v>
      </c>
      <c r="F68" s="24" t="s">
        <v>94</v>
      </c>
    </row>
    <row r="69" spans="2:6" x14ac:dyDescent="0.25">
      <c r="D69" s="29" t="s">
        <v>109</v>
      </c>
      <c r="F69" s="24" t="s">
        <v>96</v>
      </c>
    </row>
    <row r="70" spans="2:6" x14ac:dyDescent="0.25">
      <c r="D70" s="1" t="s">
        <v>111</v>
      </c>
      <c r="F70" s="24" t="s">
        <v>112</v>
      </c>
    </row>
    <row r="71" spans="2:6" x14ac:dyDescent="0.25">
      <c r="D71" s="1" t="s">
        <v>113</v>
      </c>
      <c r="F71" s="24" t="s">
        <v>114</v>
      </c>
    </row>
    <row r="74" spans="2:6" x14ac:dyDescent="0.25">
      <c r="B74" s="27" t="s">
        <v>115</v>
      </c>
    </row>
    <row r="75" spans="2:6" x14ac:dyDescent="0.25">
      <c r="D75" s="29" t="s">
        <v>106</v>
      </c>
      <c r="F75" s="24" t="s">
        <v>116</v>
      </c>
    </row>
    <row r="76" spans="2:6" x14ac:dyDescent="0.25">
      <c r="D76" s="29" t="s">
        <v>108</v>
      </c>
      <c r="F76" s="24" t="s">
        <v>94</v>
      </c>
    </row>
    <row r="77" spans="2:6" x14ac:dyDescent="0.25">
      <c r="D77" s="29" t="s">
        <v>109</v>
      </c>
      <c r="F77" s="24" t="s">
        <v>96</v>
      </c>
    </row>
    <row r="79" spans="2:6" x14ac:dyDescent="0.25">
      <c r="B79" s="27" t="s">
        <v>117</v>
      </c>
    </row>
    <row r="80" spans="2:6" x14ac:dyDescent="0.25">
      <c r="D80" s="29" t="s">
        <v>106</v>
      </c>
      <c r="F80" s="24" t="s">
        <v>118</v>
      </c>
    </row>
    <row r="81" spans="2:17" x14ac:dyDescent="0.25">
      <c r="D81" s="29" t="s">
        <v>108</v>
      </c>
      <c r="F81" s="24" t="s">
        <v>119</v>
      </c>
    </row>
    <row r="82" spans="2:17" x14ac:dyDescent="0.25">
      <c r="D82" s="29" t="s">
        <v>109</v>
      </c>
      <c r="F82" s="24" t="s">
        <v>120</v>
      </c>
    </row>
    <row r="84" spans="2:17" ht="15.75" thickBot="1" x14ac:dyDescent="0.3"/>
    <row r="85" spans="2:17" ht="15.75" thickBot="1" x14ac:dyDescent="0.3">
      <c r="B85" s="43" t="s">
        <v>98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5"/>
    </row>
    <row r="86" spans="2:17" x14ac:dyDescent="0.25">
      <c r="B86" s="18" t="s">
        <v>35</v>
      </c>
      <c r="C86" s="19" t="s">
        <v>36</v>
      </c>
      <c r="D86" s="19" t="s">
        <v>37</v>
      </c>
      <c r="E86" s="19" t="s">
        <v>38</v>
      </c>
      <c r="F86" s="19"/>
      <c r="G86" s="35" t="s">
        <v>100</v>
      </c>
      <c r="H86" s="20"/>
      <c r="I86" s="20"/>
      <c r="J86" s="20"/>
      <c r="K86" s="20" t="s">
        <v>44</v>
      </c>
      <c r="L86" s="20" t="s">
        <v>45</v>
      </c>
      <c r="M86" s="20" t="s">
        <v>93</v>
      </c>
      <c r="N86" s="20" t="s">
        <v>46</v>
      </c>
      <c r="O86" s="20"/>
      <c r="P86" s="20" t="s">
        <v>48</v>
      </c>
      <c r="Q86" s="20"/>
    </row>
    <row r="87" spans="2:17" x14ac:dyDescent="0.25">
      <c r="B87" s="21" t="s">
        <v>50</v>
      </c>
      <c r="C87" s="21">
        <v>2641</v>
      </c>
      <c r="D87" s="21">
        <v>2272</v>
      </c>
      <c r="E87" s="21">
        <v>91</v>
      </c>
      <c r="F87" s="22"/>
      <c r="G87" s="1">
        <v>1</v>
      </c>
      <c r="K87" s="1" t="s">
        <v>54</v>
      </c>
      <c r="L87" s="21">
        <v>242595</v>
      </c>
      <c r="M87" s="1">
        <v>505672</v>
      </c>
      <c r="N87" s="1">
        <v>17</v>
      </c>
      <c r="O87" s="23"/>
      <c r="P87" s="1">
        <v>1547039</v>
      </c>
      <c r="Q87" s="23"/>
    </row>
    <row r="88" spans="2:17" x14ac:dyDescent="0.25">
      <c r="B88" s="21" t="s">
        <v>55</v>
      </c>
      <c r="C88" s="21">
        <v>2079</v>
      </c>
      <c r="D88" s="21">
        <v>1739</v>
      </c>
      <c r="E88" s="21">
        <v>72</v>
      </c>
      <c r="F88" s="22"/>
      <c r="G88" s="1">
        <v>1</v>
      </c>
      <c r="K88" s="1" t="s">
        <v>56</v>
      </c>
      <c r="L88" s="21">
        <v>264321</v>
      </c>
      <c r="M88" s="1">
        <v>467648</v>
      </c>
      <c r="N88" s="1">
        <v>19</v>
      </c>
      <c r="O88" s="23"/>
      <c r="P88" s="1">
        <v>1327919</v>
      </c>
      <c r="Q88" s="23"/>
    </row>
    <row r="89" spans="2:17" x14ac:dyDescent="0.25">
      <c r="B89" s="21" t="s">
        <v>57</v>
      </c>
      <c r="C89" s="21">
        <v>1184</v>
      </c>
      <c r="D89" s="21">
        <v>920</v>
      </c>
      <c r="E89" s="21">
        <v>49</v>
      </c>
      <c r="F89" s="22"/>
      <c r="G89" s="1">
        <v>3</v>
      </c>
      <c r="K89" s="1" t="s">
        <v>60</v>
      </c>
      <c r="L89" s="21">
        <v>99402</v>
      </c>
      <c r="M89" s="1">
        <v>7356344</v>
      </c>
      <c r="N89" s="1">
        <v>18</v>
      </c>
      <c r="O89" s="23"/>
      <c r="P89" s="1">
        <v>1226239</v>
      </c>
      <c r="Q89" s="23"/>
    </row>
    <row r="90" spans="2:17" x14ac:dyDescent="0.25">
      <c r="B90" s="21" t="s">
        <v>61</v>
      </c>
      <c r="C90" s="21">
        <v>264</v>
      </c>
      <c r="D90" s="21">
        <v>199</v>
      </c>
      <c r="E90" s="21">
        <v>7</v>
      </c>
      <c r="F90" s="22"/>
      <c r="G90" s="1">
        <v>2</v>
      </c>
      <c r="K90" s="1" t="s">
        <v>63</v>
      </c>
      <c r="L90" s="21">
        <v>890819</v>
      </c>
      <c r="M90" s="1">
        <v>8727060</v>
      </c>
      <c r="N90" s="1">
        <v>14</v>
      </c>
      <c r="O90" s="23"/>
      <c r="P90" s="1">
        <v>90573</v>
      </c>
      <c r="Q90" s="23"/>
    </row>
    <row r="91" spans="2:17" x14ac:dyDescent="0.25">
      <c r="B91" s="22" t="s">
        <v>64</v>
      </c>
      <c r="C91" s="22">
        <v>128</v>
      </c>
      <c r="D91" s="22">
        <v>210</v>
      </c>
      <c r="E91" s="22">
        <v>3</v>
      </c>
      <c r="F91" s="22"/>
      <c r="G91" s="1">
        <v>3</v>
      </c>
      <c r="K91" s="1" t="s">
        <v>65</v>
      </c>
      <c r="L91" s="22">
        <v>511552</v>
      </c>
      <c r="M91" s="1">
        <v>1806068</v>
      </c>
      <c r="N91" s="1">
        <v>17</v>
      </c>
      <c r="O91" s="23"/>
      <c r="P91" s="1">
        <v>152851</v>
      </c>
      <c r="Q91" s="23"/>
    </row>
    <row r="92" spans="2:17" x14ac:dyDescent="0.25">
      <c r="B92" s="22" t="s">
        <v>66</v>
      </c>
      <c r="C92" s="22">
        <v>854</v>
      </c>
      <c r="D92" s="22">
        <v>451</v>
      </c>
      <c r="E92" s="22">
        <v>78</v>
      </c>
      <c r="F92" s="22"/>
      <c r="G92" s="1">
        <v>4</v>
      </c>
      <c r="K92" s="1" t="s">
        <v>69</v>
      </c>
      <c r="L92" s="22">
        <v>41552</v>
      </c>
      <c r="M92" s="1">
        <v>31148144</v>
      </c>
      <c r="N92" s="1">
        <v>23</v>
      </c>
      <c r="O92" s="23"/>
      <c r="P92" s="1">
        <v>488522</v>
      </c>
      <c r="Q92" s="23"/>
    </row>
    <row r="93" spans="2:17" x14ac:dyDescent="0.25">
      <c r="B93" s="22" t="s">
        <v>70</v>
      </c>
      <c r="C93" s="22">
        <v>4226</v>
      </c>
      <c r="D93" s="22">
        <v>1236</v>
      </c>
      <c r="E93" s="22">
        <v>29</v>
      </c>
      <c r="F93" s="22"/>
      <c r="G93" s="1">
        <v>5</v>
      </c>
      <c r="K93" s="1" t="s">
        <v>73</v>
      </c>
      <c r="L93" s="22">
        <v>155528</v>
      </c>
      <c r="M93" s="1">
        <v>110451096</v>
      </c>
      <c r="N93" s="1">
        <v>23</v>
      </c>
      <c r="O93" s="23"/>
      <c r="P93" s="1">
        <v>8488114</v>
      </c>
      <c r="Q93" s="23"/>
    </row>
    <row r="94" spans="2:17" x14ac:dyDescent="0.25">
      <c r="B94" s="22" t="s">
        <v>74</v>
      </c>
      <c r="C94" s="22">
        <v>451</v>
      </c>
      <c r="D94" s="22">
        <v>45</v>
      </c>
      <c r="E94" s="22">
        <v>15</v>
      </c>
      <c r="F94" s="22"/>
      <c r="G94" s="1">
        <v>6</v>
      </c>
      <c r="K94" s="1" t="s">
        <v>76</v>
      </c>
      <c r="L94" s="22">
        <v>1258587</v>
      </c>
      <c r="M94" s="1">
        <v>2966460</v>
      </c>
      <c r="N94" s="1">
        <v>20</v>
      </c>
      <c r="O94" s="23"/>
      <c r="P94" s="1">
        <v>487415</v>
      </c>
      <c r="Q94" s="23"/>
    </row>
    <row r="95" spans="2:17" x14ac:dyDescent="0.25">
      <c r="B95" s="22" t="s">
        <v>77</v>
      </c>
      <c r="C95" s="22">
        <v>5456</v>
      </c>
      <c r="D95" s="22">
        <v>1974</v>
      </c>
      <c r="E95" s="22">
        <v>152</v>
      </c>
      <c r="F95" s="22"/>
      <c r="G95" s="1">
        <v>7</v>
      </c>
      <c r="K95" s="1" t="s">
        <v>81</v>
      </c>
      <c r="L95" s="22">
        <v>4112588</v>
      </c>
      <c r="M95" s="1">
        <v>48592</v>
      </c>
      <c r="N95" s="1">
        <v>12</v>
      </c>
      <c r="O95" s="23"/>
      <c r="P95" s="1">
        <v>4158825</v>
      </c>
      <c r="Q95" s="23"/>
    </row>
    <row r="97" spans="2:10" ht="15.75" thickBot="1" x14ac:dyDescent="0.3"/>
    <row r="98" spans="2:10" ht="15.75" thickBot="1" x14ac:dyDescent="0.3">
      <c r="F98" s="43" t="s">
        <v>99</v>
      </c>
      <c r="G98" s="44"/>
      <c r="H98" s="44"/>
      <c r="I98" s="44"/>
      <c r="J98" s="45"/>
    </row>
    <row r="99" spans="2:10" x14ac:dyDescent="0.25">
      <c r="F99" s="20" t="s">
        <v>1</v>
      </c>
      <c r="G99" s="20" t="s">
        <v>103</v>
      </c>
      <c r="H99" s="20" t="s">
        <v>101</v>
      </c>
      <c r="I99" s="20" t="s">
        <v>34</v>
      </c>
      <c r="J99" s="20" t="s">
        <v>102</v>
      </c>
    </row>
    <row r="100" spans="2:10" x14ac:dyDescent="0.25">
      <c r="F100" s="1">
        <v>1</v>
      </c>
      <c r="G100" s="21" t="s">
        <v>51</v>
      </c>
      <c r="H100" s="1" t="s">
        <v>52</v>
      </c>
      <c r="I100" s="1">
        <v>42000</v>
      </c>
      <c r="J100" s="1" t="s">
        <v>53</v>
      </c>
    </row>
    <row r="101" spans="2:10" x14ac:dyDescent="0.25">
      <c r="F101" s="1">
        <v>2</v>
      </c>
      <c r="G101" s="21" t="s">
        <v>62</v>
      </c>
      <c r="H101" s="1" t="s">
        <v>52</v>
      </c>
      <c r="I101" s="1">
        <v>1390000</v>
      </c>
      <c r="J101" s="1" t="s">
        <v>53</v>
      </c>
    </row>
    <row r="102" spans="2:10" x14ac:dyDescent="0.25">
      <c r="F102" s="1">
        <v>3</v>
      </c>
      <c r="G102" s="21" t="s">
        <v>58</v>
      </c>
      <c r="H102" s="1" t="s">
        <v>59</v>
      </c>
      <c r="I102" s="1">
        <v>390000</v>
      </c>
      <c r="J102" s="1" t="s">
        <v>53</v>
      </c>
    </row>
    <row r="103" spans="2:10" x14ac:dyDescent="0.25">
      <c r="F103" s="1">
        <v>4</v>
      </c>
      <c r="G103" s="1" t="s">
        <v>67</v>
      </c>
      <c r="H103" s="1" t="s">
        <v>68</v>
      </c>
      <c r="I103" s="1">
        <v>6100000</v>
      </c>
      <c r="J103" s="1" t="s">
        <v>53</v>
      </c>
    </row>
    <row r="104" spans="2:10" x14ac:dyDescent="0.25">
      <c r="F104" s="1">
        <v>5</v>
      </c>
      <c r="G104" s="1" t="s">
        <v>71</v>
      </c>
      <c r="H104" s="1" t="s">
        <v>72</v>
      </c>
      <c r="I104" s="1">
        <v>6100000</v>
      </c>
      <c r="J104" s="1" t="s">
        <v>53</v>
      </c>
    </row>
    <row r="105" spans="2:10" x14ac:dyDescent="0.25">
      <c r="F105" s="1">
        <v>6</v>
      </c>
      <c r="G105" s="1" t="s">
        <v>75</v>
      </c>
      <c r="H105" s="1" t="s">
        <v>59</v>
      </c>
      <c r="I105" s="1">
        <v>414000</v>
      </c>
      <c r="J105" s="1" t="s">
        <v>53</v>
      </c>
    </row>
    <row r="106" spans="2:10" x14ac:dyDescent="0.25">
      <c r="F106" s="1">
        <v>7</v>
      </c>
      <c r="G106" s="1" t="s">
        <v>78</v>
      </c>
      <c r="H106" s="1" t="s">
        <v>79</v>
      </c>
      <c r="I106" s="1">
        <v>7500</v>
      </c>
      <c r="J106" s="1" t="s">
        <v>80</v>
      </c>
    </row>
    <row r="109" spans="2:10" x14ac:dyDescent="0.25">
      <c r="B109" s="27" t="s">
        <v>121</v>
      </c>
    </row>
    <row r="110" spans="2:10" x14ac:dyDescent="0.25">
      <c r="D110" s="29" t="s">
        <v>106</v>
      </c>
      <c r="F110" s="24" t="s">
        <v>88</v>
      </c>
    </row>
    <row r="111" spans="2:10" x14ac:dyDescent="0.25">
      <c r="B111" s="24"/>
      <c r="D111" s="29" t="s">
        <v>110</v>
      </c>
      <c r="F111" s="24" t="s">
        <v>89</v>
      </c>
    </row>
    <row r="112" spans="2:10" x14ac:dyDescent="0.25">
      <c r="D112" s="1" t="s">
        <v>111</v>
      </c>
      <c r="F112" s="24" t="s">
        <v>112</v>
      </c>
    </row>
    <row r="113" spans="2:17" x14ac:dyDescent="0.25">
      <c r="D113" s="1" t="s">
        <v>113</v>
      </c>
      <c r="F113" s="24" t="s">
        <v>114</v>
      </c>
    </row>
    <row r="114" spans="2:17" x14ac:dyDescent="0.25">
      <c r="D114" s="29"/>
      <c r="F114" s="24"/>
    </row>
    <row r="115" spans="2:17" x14ac:dyDescent="0.25">
      <c r="D115" s="29"/>
      <c r="F115" s="24"/>
    </row>
    <row r="116" spans="2:17" x14ac:dyDescent="0.25">
      <c r="B116" s="25" t="s">
        <v>122</v>
      </c>
    </row>
    <row r="117" spans="2:17" x14ac:dyDescent="0.25">
      <c r="C117" s="30" t="s">
        <v>123</v>
      </c>
    </row>
    <row r="119" spans="2:17" x14ac:dyDescent="0.25">
      <c r="B119" s="25" t="s">
        <v>124</v>
      </c>
    </row>
    <row r="120" spans="2:17" x14ac:dyDescent="0.25">
      <c r="C120" s="30" t="s">
        <v>125</v>
      </c>
    </row>
    <row r="121" spans="2:17" x14ac:dyDescent="0.25">
      <c r="C121" s="30" t="s">
        <v>126</v>
      </c>
    </row>
    <row r="123" spans="2:17" x14ac:dyDescent="0.25">
      <c r="B123" s="25" t="s">
        <v>127</v>
      </c>
    </row>
    <row r="124" spans="2:17" x14ac:dyDescent="0.25">
      <c r="B124" s="30"/>
      <c r="C124" s="30" t="s">
        <v>128</v>
      </c>
    </row>
    <row r="125" spans="2:17" x14ac:dyDescent="0.25">
      <c r="M125" s="22"/>
      <c r="N125" s="22"/>
      <c r="O125" s="22"/>
      <c r="P125" s="22"/>
      <c r="Q125" s="22"/>
    </row>
    <row r="126" spans="2:17" ht="15.75" thickBot="1" x14ac:dyDescent="0.3">
      <c r="M126" s="22"/>
      <c r="N126" s="22"/>
      <c r="O126" s="22"/>
      <c r="P126" s="22"/>
      <c r="Q126" s="22"/>
    </row>
    <row r="127" spans="2:17" ht="15.75" thickBot="1" x14ac:dyDescent="0.3">
      <c r="B127" s="43" t="s">
        <v>98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5"/>
      <c r="M127" s="31"/>
      <c r="N127" s="31"/>
      <c r="O127" s="31"/>
      <c r="P127" s="31"/>
      <c r="Q127" s="31"/>
    </row>
    <row r="128" spans="2:17" x14ac:dyDescent="0.25">
      <c r="B128" s="34" t="s">
        <v>1</v>
      </c>
      <c r="C128" s="18" t="s">
        <v>35</v>
      </c>
      <c r="D128" s="19" t="s">
        <v>36</v>
      </c>
      <c r="E128" s="19" t="s">
        <v>37</v>
      </c>
      <c r="F128" s="19" t="s">
        <v>38</v>
      </c>
      <c r="G128" s="35" t="s">
        <v>100</v>
      </c>
      <c r="H128" s="20" t="s">
        <v>45</v>
      </c>
      <c r="I128" s="20" t="s">
        <v>93</v>
      </c>
      <c r="J128" s="20" t="s">
        <v>46</v>
      </c>
      <c r="K128" s="20" t="s">
        <v>44</v>
      </c>
      <c r="L128" s="20" t="s">
        <v>48</v>
      </c>
      <c r="M128" s="22"/>
      <c r="N128" s="22"/>
      <c r="O128" s="32"/>
      <c r="P128" s="22"/>
      <c r="Q128" s="32"/>
    </row>
    <row r="129" spans="2:17" x14ac:dyDescent="0.25">
      <c r="B129" s="1">
        <v>0</v>
      </c>
      <c r="C129" s="21" t="s">
        <v>50</v>
      </c>
      <c r="D129" s="21">
        <v>2641</v>
      </c>
      <c r="E129" s="21">
        <v>2272</v>
      </c>
      <c r="F129" s="21">
        <v>91</v>
      </c>
      <c r="G129" s="1">
        <v>1</v>
      </c>
      <c r="H129" s="21">
        <v>242595</v>
      </c>
      <c r="I129" s="1">
        <v>505672</v>
      </c>
      <c r="J129" s="1">
        <v>17</v>
      </c>
      <c r="K129" s="1" t="s">
        <v>54</v>
      </c>
      <c r="L129" s="1">
        <v>1547039</v>
      </c>
      <c r="M129" s="22"/>
      <c r="N129" s="22"/>
      <c r="O129" s="33"/>
      <c r="P129" s="22"/>
      <c r="Q129" s="33"/>
    </row>
    <row r="130" spans="2:17" x14ac:dyDescent="0.25">
      <c r="B130" s="1">
        <v>1</v>
      </c>
      <c r="C130" s="21" t="s">
        <v>55</v>
      </c>
      <c r="D130" s="21">
        <v>2079</v>
      </c>
      <c r="E130" s="21">
        <v>1739</v>
      </c>
      <c r="F130" s="21">
        <v>72</v>
      </c>
      <c r="G130" s="1">
        <v>1</v>
      </c>
      <c r="H130" s="21">
        <v>264321</v>
      </c>
      <c r="I130" s="1">
        <v>467648</v>
      </c>
      <c r="J130" s="1">
        <v>19</v>
      </c>
      <c r="K130" s="1" t="s">
        <v>56</v>
      </c>
      <c r="L130" s="1">
        <v>1327919</v>
      </c>
      <c r="M130" s="22"/>
      <c r="N130" s="22"/>
      <c r="O130" s="33"/>
      <c r="P130" s="22"/>
      <c r="Q130" s="33"/>
    </row>
    <row r="131" spans="2:17" x14ac:dyDescent="0.25">
      <c r="B131" s="1">
        <v>2</v>
      </c>
      <c r="C131" s="21" t="s">
        <v>57</v>
      </c>
      <c r="D131" s="21">
        <v>1184</v>
      </c>
      <c r="E131" s="21">
        <v>920</v>
      </c>
      <c r="F131" s="21">
        <v>49</v>
      </c>
      <c r="G131" s="1">
        <v>3</v>
      </c>
      <c r="H131" s="21">
        <v>99402</v>
      </c>
      <c r="I131" s="1">
        <v>7356344</v>
      </c>
      <c r="J131" s="1">
        <v>18</v>
      </c>
      <c r="K131" s="1" t="s">
        <v>60</v>
      </c>
      <c r="L131" s="1">
        <v>1226239</v>
      </c>
      <c r="O131" s="23"/>
      <c r="Q131" s="23"/>
    </row>
    <row r="132" spans="2:17" x14ac:dyDescent="0.25">
      <c r="B132" s="1">
        <v>3</v>
      </c>
      <c r="C132" s="21" t="s">
        <v>61</v>
      </c>
      <c r="D132" s="21">
        <v>264</v>
      </c>
      <c r="E132" s="21">
        <v>199</v>
      </c>
      <c r="F132" s="21">
        <v>7</v>
      </c>
      <c r="G132" s="1">
        <v>2</v>
      </c>
      <c r="H132" s="21">
        <v>890819</v>
      </c>
      <c r="I132" s="1">
        <v>8727060</v>
      </c>
      <c r="J132" s="1">
        <v>14</v>
      </c>
      <c r="K132" s="1" t="s">
        <v>63</v>
      </c>
      <c r="L132" s="1">
        <v>90573</v>
      </c>
      <c r="O132" s="23"/>
      <c r="Q132" s="23"/>
    </row>
    <row r="133" spans="2:17" x14ac:dyDescent="0.25">
      <c r="B133" s="1">
        <v>4</v>
      </c>
      <c r="C133" s="22" t="s">
        <v>64</v>
      </c>
      <c r="D133" s="22">
        <v>128</v>
      </c>
      <c r="E133" s="22">
        <v>210</v>
      </c>
      <c r="F133" s="22">
        <v>3</v>
      </c>
      <c r="G133" s="1">
        <v>3</v>
      </c>
      <c r="H133" s="22">
        <v>511552</v>
      </c>
      <c r="I133" s="1">
        <v>1806068</v>
      </c>
      <c r="J133" s="1">
        <v>17</v>
      </c>
      <c r="K133" s="1" t="s">
        <v>65</v>
      </c>
      <c r="L133" s="1">
        <v>152851</v>
      </c>
      <c r="O133" s="23"/>
      <c r="Q133" s="23"/>
    </row>
    <row r="134" spans="2:17" x14ac:dyDescent="0.25">
      <c r="B134" s="1">
        <v>5</v>
      </c>
      <c r="C134" s="22" t="s">
        <v>66</v>
      </c>
      <c r="D134" s="22">
        <v>854</v>
      </c>
      <c r="E134" s="22">
        <v>451</v>
      </c>
      <c r="F134" s="22">
        <v>78</v>
      </c>
      <c r="G134" s="1">
        <v>4</v>
      </c>
      <c r="H134" s="22">
        <v>41552</v>
      </c>
      <c r="I134" s="1">
        <v>31148144</v>
      </c>
      <c r="J134" s="1">
        <v>23</v>
      </c>
      <c r="K134" s="1" t="s">
        <v>69</v>
      </c>
      <c r="L134" s="1">
        <v>488522</v>
      </c>
      <c r="O134" s="23"/>
      <c r="Q134" s="23"/>
    </row>
    <row r="135" spans="2:17" x14ac:dyDescent="0.25">
      <c r="B135" s="1">
        <v>6</v>
      </c>
      <c r="C135" s="22" t="s">
        <v>70</v>
      </c>
      <c r="D135" s="22">
        <v>4226</v>
      </c>
      <c r="E135" s="22">
        <v>1236</v>
      </c>
      <c r="F135" s="22">
        <v>29</v>
      </c>
      <c r="G135" s="1">
        <v>5</v>
      </c>
      <c r="H135" s="22">
        <v>155528</v>
      </c>
      <c r="I135" s="1">
        <v>110451096</v>
      </c>
      <c r="J135" s="1">
        <v>23</v>
      </c>
      <c r="K135" s="1" t="s">
        <v>73</v>
      </c>
      <c r="L135" s="1">
        <v>8488114</v>
      </c>
      <c r="O135" s="23"/>
      <c r="Q135" s="23"/>
    </row>
    <row r="136" spans="2:17" x14ac:dyDescent="0.25">
      <c r="B136" s="1">
        <v>7</v>
      </c>
      <c r="C136" s="22" t="s">
        <v>74</v>
      </c>
      <c r="D136" s="22">
        <v>451</v>
      </c>
      <c r="E136" s="22">
        <v>45</v>
      </c>
      <c r="F136" s="22">
        <v>15</v>
      </c>
      <c r="G136" s="1">
        <v>6</v>
      </c>
      <c r="H136" s="22">
        <v>1258587</v>
      </c>
      <c r="I136" s="1">
        <v>2966460</v>
      </c>
      <c r="J136" s="1">
        <v>20</v>
      </c>
      <c r="K136" s="1" t="s">
        <v>76</v>
      </c>
      <c r="L136" s="1">
        <v>487415</v>
      </c>
      <c r="O136" s="23"/>
      <c r="Q136" s="23"/>
    </row>
    <row r="137" spans="2:17" x14ac:dyDescent="0.25">
      <c r="B137" s="1">
        <v>8</v>
      </c>
      <c r="C137" s="22" t="s">
        <v>77</v>
      </c>
      <c r="D137" s="22">
        <v>5456</v>
      </c>
      <c r="E137" s="22">
        <v>1974</v>
      </c>
      <c r="F137" s="22">
        <v>152</v>
      </c>
      <c r="G137" s="1">
        <v>7</v>
      </c>
      <c r="H137" s="22">
        <v>4112588</v>
      </c>
      <c r="I137" s="1">
        <v>48592</v>
      </c>
      <c r="J137" s="1">
        <v>12</v>
      </c>
      <c r="K137" s="1" t="s">
        <v>81</v>
      </c>
      <c r="L137" s="1">
        <v>4158825</v>
      </c>
      <c r="O137" s="23"/>
      <c r="Q137" s="23"/>
    </row>
    <row r="139" spans="2:17" ht="15.75" thickBot="1" x14ac:dyDescent="0.3"/>
    <row r="140" spans="2:17" ht="15.75" thickBot="1" x14ac:dyDescent="0.3">
      <c r="F140" s="43" t="s">
        <v>99</v>
      </c>
      <c r="G140" s="44"/>
      <c r="H140" s="44"/>
      <c r="I140" s="44"/>
      <c r="J140" s="45"/>
    </row>
    <row r="141" spans="2:17" x14ac:dyDescent="0.25">
      <c r="F141" s="20" t="s">
        <v>1</v>
      </c>
      <c r="G141" s="20" t="s">
        <v>103</v>
      </c>
      <c r="H141" s="20" t="s">
        <v>101</v>
      </c>
      <c r="I141" s="20" t="s">
        <v>34</v>
      </c>
      <c r="J141" s="20" t="s">
        <v>102</v>
      </c>
    </row>
    <row r="142" spans="2:17" x14ac:dyDescent="0.25">
      <c r="F142" s="1">
        <v>1</v>
      </c>
      <c r="G142" s="21" t="s">
        <v>51</v>
      </c>
      <c r="H142" s="1" t="s">
        <v>52</v>
      </c>
      <c r="I142" s="1">
        <v>42000</v>
      </c>
      <c r="J142" s="1" t="s">
        <v>53</v>
      </c>
    </row>
    <row r="143" spans="2:17" x14ac:dyDescent="0.25">
      <c r="F143" s="1">
        <v>2</v>
      </c>
      <c r="G143" s="21" t="s">
        <v>62</v>
      </c>
      <c r="H143" s="1" t="s">
        <v>52</v>
      </c>
      <c r="I143" s="1">
        <v>1390000</v>
      </c>
      <c r="J143" s="1" t="s">
        <v>53</v>
      </c>
    </row>
    <row r="144" spans="2:17" x14ac:dyDescent="0.25">
      <c r="F144" s="1">
        <v>3</v>
      </c>
      <c r="G144" s="21" t="s">
        <v>58</v>
      </c>
      <c r="H144" s="1" t="s">
        <v>59</v>
      </c>
      <c r="I144" s="1">
        <v>390000</v>
      </c>
      <c r="J144" s="1" t="s">
        <v>53</v>
      </c>
    </row>
    <row r="145" spans="6:10" x14ac:dyDescent="0.25">
      <c r="F145" s="1">
        <v>4</v>
      </c>
      <c r="G145" s="1" t="s">
        <v>67</v>
      </c>
      <c r="H145" s="1" t="s">
        <v>68</v>
      </c>
      <c r="I145" s="1">
        <v>6100000</v>
      </c>
      <c r="J145" s="1" t="s">
        <v>53</v>
      </c>
    </row>
    <row r="146" spans="6:10" x14ac:dyDescent="0.25">
      <c r="F146" s="1">
        <v>5</v>
      </c>
      <c r="G146" s="1" t="s">
        <v>71</v>
      </c>
      <c r="H146" s="1" t="s">
        <v>72</v>
      </c>
      <c r="I146" s="1">
        <v>6100000</v>
      </c>
      <c r="J146" s="1" t="s">
        <v>53</v>
      </c>
    </row>
    <row r="147" spans="6:10" x14ac:dyDescent="0.25">
      <c r="F147" s="1">
        <v>6</v>
      </c>
      <c r="G147" s="1" t="s">
        <v>75</v>
      </c>
      <c r="H147" s="1" t="s">
        <v>59</v>
      </c>
      <c r="I147" s="1">
        <v>414000</v>
      </c>
      <c r="J147" s="1" t="s">
        <v>53</v>
      </c>
    </row>
    <row r="148" spans="6:10" x14ac:dyDescent="0.25">
      <c r="F148" s="1">
        <v>7</v>
      </c>
      <c r="G148" s="1" t="s">
        <v>78</v>
      </c>
      <c r="H148" s="1" t="s">
        <v>79</v>
      </c>
      <c r="I148" s="1">
        <v>7500</v>
      </c>
      <c r="J148" s="1" t="s">
        <v>80</v>
      </c>
    </row>
  </sheetData>
  <mergeCells count="7">
    <mergeCell ref="F140:J140"/>
    <mergeCell ref="B127:L127"/>
    <mergeCell ref="B1:Q1"/>
    <mergeCell ref="B39:Q39"/>
    <mergeCell ref="F52:J52"/>
    <mergeCell ref="B85:Q85"/>
    <mergeCell ref="F98:J98"/>
  </mergeCells>
  <pageMargins left="0.25" right="0.25" top="0.75" bottom="0.75" header="0.3" footer="0.3"/>
  <pageSetup paperSize="8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WOT_Normalized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2014-02-06T14:23:50Z</dcterms:modified>
</cp:coreProperties>
</file>