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z\Desktop\Repos\wt_modeling\Drafts\lmfit_biocatalysis\"/>
    </mc:Choice>
  </mc:AlternateContent>
  <xr:revisionPtr revIDLastSave="0" documentId="13_ncr:1_{17C0C578-34F5-4ADD-A5B8-ECC2A0FE29C4}" xr6:coauthVersionLast="47" xr6:coauthVersionMax="47" xr10:uidLastSave="{00000000-0000-0000-0000-000000000000}"/>
  <bookViews>
    <workbookView xWindow="-110" yWindow="-110" windowWidth="38620" windowHeight="21220" xr2:uid="{1C6002AF-133C-4C6A-AF07-BC8F9A05E4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2" i="1"/>
  <c r="D2" i="1"/>
  <c r="D3" i="1"/>
  <c r="D4" i="1"/>
  <c r="D5" i="1"/>
  <c r="D6" i="1"/>
  <c r="D7" i="1"/>
  <c r="D8" i="1"/>
  <c r="D9" i="1"/>
  <c r="B2" i="1"/>
  <c r="C2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3" i="1"/>
  <c r="C3" i="1" s="1"/>
</calcChain>
</file>

<file path=xl/sharedStrings.xml><?xml version="1.0" encoding="utf-8"?>
<sst xmlns="http://schemas.openxmlformats.org/spreadsheetml/2006/main" count="10" uniqueCount="9">
  <si>
    <t>Zeit</t>
  </si>
  <si>
    <t>k1</t>
  </si>
  <si>
    <t>k2</t>
  </si>
  <si>
    <t>k3</t>
  </si>
  <si>
    <t>a0</t>
  </si>
  <si>
    <t>mmol/L</t>
  </si>
  <si>
    <t>Substratkonzentration k1</t>
  </si>
  <si>
    <t>Substratkonzentration k2</t>
  </si>
  <si>
    <t>Produktkonzentration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</si>
</sst>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Substratkonzentration k1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Tabelle1!$A$2:$A$9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6</c:v>
                </c:pt>
                <c:pt idx="3">
                  <c:v>11</c:v>
                </c:pt>
                <c:pt idx="4">
                  <c:v>16</c:v>
                </c:pt>
                <c:pt idx="5">
                  <c:v>21</c:v>
                </c:pt>
                <c:pt idx="6">
                  <c:v>24</c:v>
                </c:pt>
                <c:pt idx="7">
                  <c:v>25</c:v>
                </c:pt>
              </c:numCache>
            </c:numRef>
          </c:xVal>
          <c:yVal>
            <c:numRef>
              <c:f>Tabelle1!$B$2:$B$9</c:f>
              <c:numCache>
                <c:formatCode>General</c:formatCode>
                <c:ptCount val="8"/>
                <c:pt idx="0">
                  <c:v>100</c:v>
                </c:pt>
                <c:pt idx="1">
                  <c:v>81.873075307798189</c:v>
                </c:pt>
                <c:pt idx="2">
                  <c:v>30.119421191220201</c:v>
                </c:pt>
                <c:pt idx="3">
                  <c:v>11.080315836233387</c:v>
                </c:pt>
                <c:pt idx="4">
                  <c:v>4.0762203978366207</c:v>
                </c:pt>
                <c:pt idx="5">
                  <c:v>1.4995576820477703</c:v>
                </c:pt>
                <c:pt idx="6">
                  <c:v>0.82297470490200231</c:v>
                </c:pt>
                <c:pt idx="7">
                  <c:v>0.67379469990854668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4A-435C-B99C-455A4AD78C30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Produktkonzentration k1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Tabelle1!$A$2:$A$9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6</c:v>
                </c:pt>
                <c:pt idx="3">
                  <c:v>11</c:v>
                </c:pt>
                <c:pt idx="4">
                  <c:v>16</c:v>
                </c:pt>
                <c:pt idx="5">
                  <c:v>21</c:v>
                </c:pt>
                <c:pt idx="6">
                  <c:v>24</c:v>
                </c:pt>
                <c:pt idx="7">
                  <c:v>25</c:v>
                </c:pt>
              </c:numCache>
            </c:numRef>
          </c:xVal>
          <c:yVal>
            <c:numRef>
              <c:f>Tabelle1!$C$2:$C$9</c:f>
              <c:numCache>
                <c:formatCode>General</c:formatCode>
                <c:ptCount val="8"/>
                <c:pt idx="0">
                  <c:v>0</c:v>
                </c:pt>
                <c:pt idx="1">
                  <c:v>18.126924692201811</c:v>
                </c:pt>
                <c:pt idx="2">
                  <c:v>69.880578808779802</c:v>
                </c:pt>
                <c:pt idx="3">
                  <c:v>88.919684163766618</c:v>
                </c:pt>
                <c:pt idx="4">
                  <c:v>95.923779602163378</c:v>
                </c:pt>
                <c:pt idx="5">
                  <c:v>98.500442317952235</c:v>
                </c:pt>
                <c:pt idx="6">
                  <c:v>99.177025295097991</c:v>
                </c:pt>
                <c:pt idx="7">
                  <c:v>99.326205300091459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4A-435C-B99C-455A4AD78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062296"/>
        <c:axId val="661063936"/>
      </c:scatterChart>
      <c:valAx>
        <c:axId val="661062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1063936"/>
        <c:crosses val="autoZero"/>
        <c:crossBetween val="midCat"/>
      </c:valAx>
      <c:valAx>
        <c:axId val="66106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1062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71438</xdr:colOff>
      <xdr:row>9</xdr:row>
      <xdr:rowOff>57637</xdr:rowOff>
    </xdr:from>
    <xdr:to>
      <xdr:col>8</xdr:col>
      <xdr:colOff>700400</xdr:colOff>
      <xdr:row>14</xdr:row>
      <xdr:rowOff>28772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5FB250A-9198-4553-8209-8DC3DCC81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1063" y="1686412"/>
          <a:ext cx="1390962" cy="876010"/>
        </a:xfrm>
        <a:prstGeom prst="rect">
          <a:avLst/>
        </a:prstGeom>
      </xdr:spPr>
    </xdr:pic>
    <xdr:clientData/>
  </xdr:twoCellAnchor>
  <xdr:twoCellAnchor>
    <xdr:from>
      <xdr:col>5</xdr:col>
      <xdr:colOff>488156</xdr:colOff>
      <xdr:row>9</xdr:row>
      <xdr:rowOff>102393</xdr:rowOff>
    </xdr:from>
    <xdr:to>
      <xdr:col>11</xdr:col>
      <xdr:colOff>488156</xdr:colOff>
      <xdr:row>24</xdr:row>
      <xdr:rowOff>130968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B9AAA995-329F-4BBD-BE26-9F5D5F5A9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24E3-E074-446F-8A30-E6CEF1B7F34E}">
  <dimension ref="A1:I9"/>
  <sheetViews>
    <sheetView tabSelected="1" workbookViewId="0">
      <selection activeCell="B14" sqref="B14"/>
    </sheetView>
  </sheetViews>
  <sheetFormatPr baseColWidth="10" defaultRowHeight="14.5" x14ac:dyDescent="0.35"/>
  <cols>
    <col min="1" max="1" width="19.36328125" customWidth="1"/>
    <col min="2" max="2" width="22" customWidth="1"/>
    <col min="3" max="3" width="23.6328125" customWidth="1"/>
    <col min="4" max="4" width="20.90625" customWidth="1"/>
  </cols>
  <sheetData>
    <row r="1" spans="1:9" x14ac:dyDescent="0.35">
      <c r="A1" s="1" t="s">
        <v>0</v>
      </c>
      <c r="B1" s="1" t="s">
        <v>6</v>
      </c>
      <c r="C1" s="1" t="s">
        <v>8</v>
      </c>
      <c r="D1" s="1" t="s">
        <v>7</v>
      </c>
      <c r="E1" s="1" t="s">
        <v>7</v>
      </c>
    </row>
    <row r="2" spans="1:9" x14ac:dyDescent="0.35">
      <c r="A2">
        <v>0</v>
      </c>
      <c r="B2">
        <f>$H$2*EXP(-$H$3*A2)</f>
        <v>100</v>
      </c>
      <c r="C2" s="2">
        <f>$H$2-B2</f>
        <v>0</v>
      </c>
      <c r="D2">
        <f t="shared" ref="D2:D3" si="0">$H$2*EXP(-$H$4*A2)</f>
        <v>100</v>
      </c>
      <c r="E2">
        <f t="shared" ref="E2:E3" si="1">$H$2*EXP(-$H$5*A2)</f>
        <v>100</v>
      </c>
      <c r="G2" t="s">
        <v>4</v>
      </c>
      <c r="H2">
        <v>100</v>
      </c>
      <c r="I2" t="s">
        <v>5</v>
      </c>
    </row>
    <row r="3" spans="1:9" x14ac:dyDescent="0.35">
      <c r="A3">
        <v>1</v>
      </c>
      <c r="B3">
        <f>$H$2*EXP(-$H$3*A3)</f>
        <v>81.873075307798189</v>
      </c>
      <c r="C3" s="2">
        <f t="shared" ref="C3" si="2">$H$2-B3</f>
        <v>18.126924692201811</v>
      </c>
      <c r="D3">
        <f t="shared" si="0"/>
        <v>90.483741803595947</v>
      </c>
      <c r="E3">
        <f t="shared" si="1"/>
        <v>95.122942450071406</v>
      </c>
      <c r="G3" t="s">
        <v>1</v>
      </c>
      <c r="H3">
        <v>0.2</v>
      </c>
    </row>
    <row r="4" spans="1:9" x14ac:dyDescent="0.35">
      <c r="A4">
        <v>6</v>
      </c>
      <c r="B4">
        <f>$H$2*EXP(-$H$3*A4)</f>
        <v>30.119421191220201</v>
      </c>
      <c r="C4" s="2">
        <f>$H$2-B4</f>
        <v>69.880578808779802</v>
      </c>
      <c r="D4">
        <f>$H$2*EXP(-$H$4*A4)</f>
        <v>54.881163609402641</v>
      </c>
      <c r="E4">
        <f>$H$2*EXP(-$H$5*A4)</f>
        <v>74.081822068171789</v>
      </c>
      <c r="G4" t="s">
        <v>2</v>
      </c>
      <c r="H4">
        <v>0.1</v>
      </c>
    </row>
    <row r="5" spans="1:9" x14ac:dyDescent="0.35">
      <c r="A5">
        <v>11</v>
      </c>
      <c r="B5">
        <f>$H$2*EXP(-$H$3*A5)</f>
        <v>11.080315836233387</v>
      </c>
      <c r="C5" s="2">
        <f>$H$2-B5</f>
        <v>88.919684163766618</v>
      </c>
      <c r="D5">
        <f>$H$2*EXP(-$H$4*A5)</f>
        <v>33.287108369807953</v>
      </c>
      <c r="E5">
        <f>$H$2*EXP(-$H$5*A5)</f>
        <v>57.694981038048667</v>
      </c>
      <c r="G5" t="s">
        <v>3</v>
      </c>
      <c r="H5">
        <v>0.05</v>
      </c>
    </row>
    <row r="6" spans="1:9" x14ac:dyDescent="0.35">
      <c r="A6">
        <v>16</v>
      </c>
      <c r="B6">
        <f>$H$2*EXP(-$H$3*A6)</f>
        <v>4.0762203978366207</v>
      </c>
      <c r="C6" s="2">
        <f>$H$2-B6</f>
        <v>95.923779602163378</v>
      </c>
      <c r="D6">
        <f>$H$2*EXP(-$H$4*A6)</f>
        <v>20.189651799465537</v>
      </c>
      <c r="E6">
        <f>$H$2*EXP(-$H$5*A6)</f>
        <v>44.932896411722155</v>
      </c>
    </row>
    <row r="7" spans="1:9" x14ac:dyDescent="0.35">
      <c r="A7">
        <v>21</v>
      </c>
      <c r="B7">
        <f>$H$2*EXP(-$H$3*A7)</f>
        <v>1.4995576820477703</v>
      </c>
      <c r="C7" s="2">
        <f>$H$2-B7</f>
        <v>98.500442317952235</v>
      </c>
      <c r="D7">
        <f>$H$2*EXP(-$H$4*A7)</f>
        <v>12.245642825298191</v>
      </c>
      <c r="E7">
        <f>$H$2*EXP(-$H$5*A7)</f>
        <v>34.99377491111553</v>
      </c>
    </row>
    <row r="8" spans="1:9" x14ac:dyDescent="0.35">
      <c r="A8">
        <v>24</v>
      </c>
      <c r="B8">
        <f>$H$2*EXP(-$H$3*A8)</f>
        <v>0.82297470490200231</v>
      </c>
      <c r="C8" s="2">
        <f>$H$2-B8</f>
        <v>99.177025295097991</v>
      </c>
      <c r="D8">
        <f>$H$2*EXP(-$H$4*A8)</f>
        <v>9.0717953289412474</v>
      </c>
      <c r="E8">
        <f>$H$2*EXP(-$H$5*A8)</f>
        <v>30.119421191220201</v>
      </c>
    </row>
    <row r="9" spans="1:9" x14ac:dyDescent="0.35">
      <c r="A9">
        <v>25</v>
      </c>
      <c r="B9">
        <f>$H$2*EXP(-$H$3*A9)</f>
        <v>0.67379469990854668</v>
      </c>
      <c r="C9" s="2">
        <f>$H$2-B9</f>
        <v>99.326205300091459</v>
      </c>
      <c r="D9">
        <f>$H$2*EXP(-$H$4*A9)</f>
        <v>8.2084998623898802</v>
      </c>
      <c r="E9">
        <f>$H$2*EXP(-$H$5*A9)</f>
        <v>28.650479686019008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 Malzacher</cp:lastModifiedBy>
  <dcterms:created xsi:type="dcterms:W3CDTF">2022-02-08T20:36:12Z</dcterms:created>
  <dcterms:modified xsi:type="dcterms:W3CDTF">2022-02-18T07:26:56Z</dcterms:modified>
</cp:coreProperties>
</file>