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_project\1_Alzheimer\output\"/>
    </mc:Choice>
  </mc:AlternateContent>
  <xr:revisionPtr revIDLastSave="0" documentId="8_{77CB678C-D20C-4118-A508-613B89BDC539}" xr6:coauthVersionLast="47" xr6:coauthVersionMax="47" xr10:uidLastSave="{00000000-0000-0000-0000-000000000000}"/>
  <bookViews>
    <workbookView xWindow="-110" yWindow="-110" windowWidth="19420" windowHeight="10300" xr2:uid="{DD30D058-6A71-4951-A8BF-D1120E7DDEC9}"/>
  </bookViews>
  <sheets>
    <sheet name="CellinEachCluster" sheetId="4" r:id="rId1"/>
    <sheet name="CellinEachClusterPerCondition" sheetId="3" r:id="rId2"/>
    <sheet name="seurat_cell_counts" sheetId="2" r:id="rId3"/>
    <sheet name="CellinEachClusterPerSample" sheetId="1" r:id="rId4"/>
  </sheets>
  <externalReferences>
    <externalReference r:id="rId5"/>
    <externalReference r:id="rId6"/>
  </externalReferences>
  <calcPr calcId="0"/>
</workbook>
</file>

<file path=xl/calcChain.xml><?xml version="1.0" encoding="utf-8"?>
<calcChain xmlns="http://schemas.openxmlformats.org/spreadsheetml/2006/main">
  <c r="C15" i="1" l="1"/>
  <c r="C16" i="1"/>
  <c r="D16" i="1"/>
  <c r="C17" i="1"/>
  <c r="D17" i="1"/>
  <c r="E17" i="1"/>
  <c r="D18" i="1"/>
  <c r="E18" i="1"/>
  <c r="F18" i="1"/>
  <c r="E19" i="1"/>
  <c r="F19" i="1"/>
  <c r="G19" i="1"/>
  <c r="F20" i="1"/>
  <c r="G20" i="1"/>
  <c r="H20" i="1"/>
  <c r="G21" i="1"/>
  <c r="H21" i="1"/>
  <c r="I21" i="1"/>
  <c r="H22" i="1"/>
  <c r="I22" i="1"/>
  <c r="J22" i="1"/>
  <c r="C12" i="1"/>
  <c r="C14" i="1" s="1"/>
  <c r="D12" i="1"/>
  <c r="D15" i="1" s="1"/>
  <c r="E12" i="1"/>
  <c r="E16" i="1" s="1"/>
  <c r="F12" i="1"/>
  <c r="F17" i="1" s="1"/>
  <c r="G12" i="1"/>
  <c r="G18" i="1" s="1"/>
  <c r="H12" i="1"/>
  <c r="H19" i="1" s="1"/>
  <c r="I12" i="1"/>
  <c r="I20" i="1" s="1"/>
  <c r="J12" i="1"/>
  <c r="J21" i="1" s="1"/>
  <c r="K12" i="1"/>
  <c r="K22" i="1" s="1"/>
  <c r="L12" i="1"/>
  <c r="L22" i="1" s="1"/>
  <c r="M12" i="1"/>
  <c r="M22" i="1" s="1"/>
  <c r="B12" i="1"/>
  <c r="B14" i="1" s="1"/>
  <c r="M15" i="1" l="1"/>
  <c r="B19" i="1"/>
  <c r="G22" i="1"/>
  <c r="F21" i="1"/>
  <c r="E20" i="1"/>
  <c r="D19" i="1"/>
  <c r="C18" i="1"/>
  <c r="M16" i="1"/>
  <c r="L15" i="1"/>
  <c r="K14" i="1"/>
  <c r="M14" i="1"/>
  <c r="L14" i="1"/>
  <c r="B18" i="1"/>
  <c r="F22" i="1"/>
  <c r="E21" i="1"/>
  <c r="D20" i="1"/>
  <c r="C19" i="1"/>
  <c r="M17" i="1"/>
  <c r="L16" i="1"/>
  <c r="K15" i="1"/>
  <c r="J14" i="1"/>
  <c r="B17" i="1"/>
  <c r="E22" i="1"/>
  <c r="D21" i="1"/>
  <c r="C20" i="1"/>
  <c r="M18" i="1"/>
  <c r="L17" i="1"/>
  <c r="K16" i="1"/>
  <c r="J15" i="1"/>
  <c r="I14" i="1"/>
  <c r="B16" i="1"/>
  <c r="D22" i="1"/>
  <c r="C21" i="1"/>
  <c r="M19" i="1"/>
  <c r="L18" i="1"/>
  <c r="K17" i="1"/>
  <c r="J16" i="1"/>
  <c r="I15" i="1"/>
  <c r="H14" i="1"/>
  <c r="B21" i="1"/>
  <c r="B15" i="1"/>
  <c r="C22" i="1"/>
  <c r="M20" i="1"/>
  <c r="L19" i="1"/>
  <c r="K18" i="1"/>
  <c r="J17" i="1"/>
  <c r="I16" i="1"/>
  <c r="H15" i="1"/>
  <c r="G14" i="1"/>
  <c r="B22" i="1"/>
  <c r="M21" i="1"/>
  <c r="L20" i="1"/>
  <c r="K19" i="1"/>
  <c r="J18" i="1"/>
  <c r="I17" i="1"/>
  <c r="H16" i="1"/>
  <c r="G15" i="1"/>
  <c r="F14" i="1"/>
  <c r="B20" i="1"/>
  <c r="L21" i="1"/>
  <c r="K20" i="1"/>
  <c r="J19" i="1"/>
  <c r="I18" i="1"/>
  <c r="H17" i="1"/>
  <c r="G16" i="1"/>
  <c r="F15" i="1"/>
  <c r="E14" i="1"/>
  <c r="K21" i="1"/>
  <c r="J20" i="1"/>
  <c r="I19" i="1"/>
  <c r="H18" i="1"/>
  <c r="G17" i="1"/>
  <c r="F16" i="1"/>
  <c r="E15" i="1"/>
  <c r="D14" i="1"/>
</calcChain>
</file>

<file path=xl/sharedStrings.xml><?xml version="1.0" encoding="utf-8"?>
<sst xmlns="http://schemas.openxmlformats.org/spreadsheetml/2006/main" count="68" uniqueCount="26">
  <si>
    <t>ad02</t>
  </si>
  <si>
    <t>ad04</t>
  </si>
  <si>
    <t>ad12</t>
  </si>
  <si>
    <t>ad16</t>
  </si>
  <si>
    <t>ad17</t>
  </si>
  <si>
    <t>ad30</t>
  </si>
  <si>
    <t>hc03</t>
  </si>
  <si>
    <t>hc07</t>
  </si>
  <si>
    <t>hc14</t>
  </si>
  <si>
    <t>hc19</t>
  </si>
  <si>
    <t>hc35</t>
  </si>
  <si>
    <t>hc37</t>
  </si>
  <si>
    <t>oligodendrocytes</t>
  </si>
  <si>
    <t>astrocytes</t>
  </si>
  <si>
    <t>neuron-I</t>
  </si>
  <si>
    <t>neuron-II</t>
  </si>
  <si>
    <t>OPC</t>
  </si>
  <si>
    <t>microglia</t>
  </si>
  <si>
    <t>sensory neurons</t>
  </si>
  <si>
    <t>unknown</t>
  </si>
  <si>
    <t>Interneurons</t>
  </si>
  <si>
    <t>x</t>
  </si>
  <si>
    <t>AD</t>
  </si>
  <si>
    <t>HC</t>
  </si>
  <si>
    <t>Var1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</si>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</sst>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number in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CellinEachClusterPerCondition!$B$1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CellinEachClusterPerCondition!$A$2:$A$10</c:f>
              <c:strCache>
                <c:ptCount val="9"/>
                <c:pt idx="0">
                  <c:v>oligodendrocytes</c:v>
                </c:pt>
                <c:pt idx="1">
                  <c:v>astrocytes</c:v>
                </c:pt>
                <c:pt idx="2">
                  <c:v>neuron-I</c:v>
                </c:pt>
                <c:pt idx="3">
                  <c:v>neuron-II</c:v>
                </c:pt>
                <c:pt idx="4">
                  <c:v>OPC</c:v>
                </c:pt>
                <c:pt idx="5">
                  <c:v>microglia</c:v>
                </c:pt>
                <c:pt idx="6">
                  <c:v>sensory neurons</c:v>
                </c:pt>
                <c:pt idx="7">
                  <c:v>unknown</c:v>
                </c:pt>
                <c:pt idx="8">
                  <c:v>Interneurons</c:v>
                </c:pt>
              </c:strCache>
            </c:strRef>
          </c:cat>
          <c:val>
            <c:numRef>
              <c:f>CellinEachClusterPerCondition!$B$2:$B$10</c:f>
              <c:numCache>
                <c:formatCode>General</c:formatCode>
                <c:ptCount val="9"/>
                <c:pt idx="0">
                  <c:v>11950</c:v>
                </c:pt>
                <c:pt idx="1">
                  <c:v>2118</c:v>
                </c:pt>
                <c:pt idx="2">
                  <c:v>2548</c:v>
                </c:pt>
                <c:pt idx="3">
                  <c:v>4365</c:v>
                </c:pt>
                <c:pt idx="4">
                  <c:v>2140</c:v>
                </c:pt>
                <c:pt idx="5">
                  <c:v>2959</c:v>
                </c:pt>
                <c:pt idx="6">
                  <c:v>2347</c:v>
                </c:pt>
                <c:pt idx="7">
                  <c:v>531</c:v>
                </c:pt>
                <c:pt idx="8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D-4862-BD91-9E5717512F16}"/>
            </c:ext>
          </c:extLst>
        </c:ser>
        <c:ser>
          <c:idx val="1"/>
          <c:order val="1"/>
          <c:tx>
            <c:strRef>
              <c:f>CellinEachClusterPerCondition!$C$1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CellinEachClusterPerCondition!$A$2:$A$10</c:f>
              <c:strCache>
                <c:ptCount val="9"/>
                <c:pt idx="0">
                  <c:v>oligodendrocytes</c:v>
                </c:pt>
                <c:pt idx="1">
                  <c:v>astrocytes</c:v>
                </c:pt>
                <c:pt idx="2">
                  <c:v>neuron-I</c:v>
                </c:pt>
                <c:pt idx="3">
                  <c:v>neuron-II</c:v>
                </c:pt>
                <c:pt idx="4">
                  <c:v>OPC</c:v>
                </c:pt>
                <c:pt idx="5">
                  <c:v>microglia</c:v>
                </c:pt>
                <c:pt idx="6">
                  <c:v>sensory neurons</c:v>
                </c:pt>
                <c:pt idx="7">
                  <c:v>unknown</c:v>
                </c:pt>
                <c:pt idx="8">
                  <c:v>Interneurons</c:v>
                </c:pt>
              </c:strCache>
            </c:strRef>
          </c:cat>
          <c:val>
            <c:numRef>
              <c:f>CellinEachClusterPerCondition!$C$2:$C$10</c:f>
              <c:numCache>
                <c:formatCode>General</c:formatCode>
                <c:ptCount val="9"/>
                <c:pt idx="0">
                  <c:v>12373</c:v>
                </c:pt>
                <c:pt idx="1">
                  <c:v>5115</c:v>
                </c:pt>
                <c:pt idx="2">
                  <c:v>4604</c:v>
                </c:pt>
                <c:pt idx="3">
                  <c:v>4969</c:v>
                </c:pt>
                <c:pt idx="4">
                  <c:v>3143</c:v>
                </c:pt>
                <c:pt idx="5">
                  <c:v>2077</c:v>
                </c:pt>
                <c:pt idx="6">
                  <c:v>2491</c:v>
                </c:pt>
                <c:pt idx="7">
                  <c:v>670</c:v>
                </c:pt>
                <c:pt idx="8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D-4862-BD91-9E571751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12495"/>
        <c:axId val="1114924495"/>
      </c:barChart>
      <c:catAx>
        <c:axId val="11149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24495"/>
        <c:crosses val="autoZero"/>
        <c:auto val="1"/>
        <c:lblAlgn val="ctr"/>
        <c:lblOffset val="100"/>
        <c:noMultiLvlLbl val="0"/>
      </c:catAx>
      <c:valAx>
        <c:axId val="11149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number in each sample after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seurat_cell_counts!$A$2:$A$13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seurat_cell_counts!$B$2:$B$13</c:f>
              <c:numCache>
                <c:formatCode>General</c:formatCode>
                <c:ptCount val="12"/>
                <c:pt idx="0">
                  <c:v>1003</c:v>
                </c:pt>
                <c:pt idx="1">
                  <c:v>4012</c:v>
                </c:pt>
                <c:pt idx="2">
                  <c:v>6036</c:v>
                </c:pt>
                <c:pt idx="3">
                  <c:v>5504</c:v>
                </c:pt>
                <c:pt idx="4">
                  <c:v>4947</c:v>
                </c:pt>
                <c:pt idx="5">
                  <c:v>8124</c:v>
                </c:pt>
                <c:pt idx="6">
                  <c:v>5101</c:v>
                </c:pt>
                <c:pt idx="7">
                  <c:v>8338</c:v>
                </c:pt>
                <c:pt idx="8">
                  <c:v>4664</c:v>
                </c:pt>
                <c:pt idx="9">
                  <c:v>7135</c:v>
                </c:pt>
                <c:pt idx="10">
                  <c:v>817</c:v>
                </c:pt>
                <c:pt idx="11">
                  <c:v>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E4A-ABB8-FCACC3C4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32655"/>
        <c:axId val="1114912975"/>
      </c:barChart>
      <c:catAx>
        <c:axId val="11149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2975"/>
        <c:crosses val="autoZero"/>
        <c:auto val="1"/>
        <c:lblAlgn val="ctr"/>
        <c:lblOffset val="100"/>
        <c:noMultiLvlLbl val="0"/>
      </c:catAx>
      <c:valAx>
        <c:axId val="1114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cell types/cluster in each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CellinEachClusterPerSample!$A$14</c:f>
              <c:strCache>
                <c:ptCount val="1"/>
                <c:pt idx="0">
                  <c:v>oligodendrocytes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CellinEachClusterPerSample!$B$14:$M$14</c:f>
              <c:numCache>
                <c:formatCode>General</c:formatCode>
                <c:ptCount val="12"/>
                <c:pt idx="0">
                  <c:v>0.56929212362911263</c:v>
                </c:pt>
                <c:pt idx="1">
                  <c:v>0.27966101694915252</c:v>
                </c:pt>
                <c:pt idx="2">
                  <c:v>0.27816434724983435</c:v>
                </c:pt>
                <c:pt idx="3">
                  <c:v>0.39153343023255816</c:v>
                </c:pt>
                <c:pt idx="4">
                  <c:v>0.73074590661006666</c:v>
                </c:pt>
                <c:pt idx="5">
                  <c:v>0.34564254062038402</c:v>
                </c:pt>
                <c:pt idx="6">
                  <c:v>0.23897275044108998</c:v>
                </c:pt>
                <c:pt idx="7">
                  <c:v>0.10218277764451907</c:v>
                </c:pt>
                <c:pt idx="8">
                  <c:v>0.62585763293310459</c:v>
                </c:pt>
                <c:pt idx="9">
                  <c:v>0.23237561317449193</c:v>
                </c:pt>
                <c:pt idx="10">
                  <c:v>0.1701346389228886</c:v>
                </c:pt>
                <c:pt idx="11">
                  <c:v>0.56745225518082076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6-4323-970D-2FE97F917AD4}"/>
            </c:ext>
          </c:extLst>
        </c:ser>
        <c:ser>
          <c:idx val="1"/>
          <c:order val="1"/>
          <c:tx>
            <c:strRef>
              <c:f>CellinEachClusterPerSample!$A$15</c:f>
              <c:strCache>
                <c:ptCount val="1"/>
                <c:pt idx="0">
                  <c:v>astrocytes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CellinEachClusterPerSample!$B$15:$M$15</c:f>
              <c:numCache>
                <c:formatCode>General</c:formatCode>
                <c:ptCount val="12"/>
                <c:pt idx="0">
                  <c:v>0.1864406779661017</c:v>
                </c:pt>
                <c:pt idx="1">
                  <c:v>5.533399800598205E-2</c:v>
                </c:pt>
                <c:pt idx="2">
                  <c:v>8.5818422796554009E-2</c:v>
                </c:pt>
                <c:pt idx="3">
                  <c:v>2.852470930232558E-2</c:v>
                </c:pt>
                <c:pt idx="4">
                  <c:v>3.9013543561754599E-2</c:v>
                </c:pt>
                <c:pt idx="5">
                  <c:v>0.10352043328409651</c:v>
                </c:pt>
                <c:pt idx="6">
                  <c:v>0.17329935306802588</c:v>
                </c:pt>
                <c:pt idx="7">
                  <c:v>0.1677860398177021</c:v>
                </c:pt>
                <c:pt idx="8">
                  <c:v>6.3036020583190397E-2</c:v>
                </c:pt>
                <c:pt idx="9">
                  <c:v>0.2787666433076384</c:v>
                </c:pt>
                <c:pt idx="10">
                  <c:v>0.10159118727050184</c:v>
                </c:pt>
                <c:pt idx="11">
                  <c:v>4.7338480292563996E-2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6-4323-970D-2FE97F917AD4}"/>
            </c:ext>
          </c:extLst>
        </c:ser>
        <c:ser>
          <c:idx val="2"/>
          <c:order val="2"/>
          <c:tx>
            <c:strRef>
              <c:f>CellinEachClusterPerSample!$A$16</c:f>
              <c:strCache>
                <c:ptCount val="1"/>
                <c:pt idx="0">
                  <c:v>neuron-I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CellinEachClusterPerSample!$B$16:$M$16</c:f>
              <c:numCache>
                <c:formatCode>General</c:formatCode>
                <c:ptCount val="12"/>
                <c:pt idx="0">
                  <c:v>1.3958125623130608E-2</c:v>
                </c:pt>
                <c:pt idx="1">
                  <c:v>8.6989032901296115E-2</c:v>
                </c:pt>
                <c:pt idx="2">
                  <c:v>0.15523525513585157</c:v>
                </c:pt>
                <c:pt idx="3">
                  <c:v>0.10792151162790697</c:v>
                </c:pt>
                <c:pt idx="4">
                  <c:v>1.3543561754598747E-2</c:v>
                </c:pt>
                <c:pt idx="5">
                  <c:v>7.2255046774987688E-2</c:v>
                </c:pt>
                <c:pt idx="6">
                  <c:v>9.0178396392864138E-2</c:v>
                </c:pt>
                <c:pt idx="7">
                  <c:v>0.24214439913648356</c:v>
                </c:pt>
                <c:pt idx="8">
                  <c:v>5.2101200686106346E-2</c:v>
                </c:pt>
                <c:pt idx="9">
                  <c:v>9.6986685353889282E-2</c:v>
                </c:pt>
                <c:pt idx="10">
                  <c:v>0.10526315789473684</c:v>
                </c:pt>
                <c:pt idx="11">
                  <c:v>0.11214953271028037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6-4323-970D-2FE97F917AD4}"/>
            </c:ext>
          </c:extLst>
        </c:ser>
        <c:ser>
          <c:idx val="3"/>
          <c:order val="3"/>
          <c:tx>
            <c:strRef>
              <c:f>CellinEachClusterPerSample!$A$17</c:f>
              <c:strCache>
                <c:ptCount val="1"/>
                <c:pt idx="0">
                  <c:v>neuron-II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CellinEachClusterPerSample!$B$17:$M$17</c:f>
              <c:numCache>
                <c:formatCode>General</c:formatCode>
                <c:ptCount val="12"/>
                <c:pt idx="0">
                  <c:v>1.4955134596211365E-2</c:v>
                </c:pt>
                <c:pt idx="1">
                  <c:v>0.20463609172482553</c:v>
                </c:pt>
                <c:pt idx="2">
                  <c:v>0.22514910536779323</c:v>
                </c:pt>
                <c:pt idx="3">
                  <c:v>0.14880087209302326</c:v>
                </c:pt>
                <c:pt idx="4">
                  <c:v>3.8407115423488986E-2</c:v>
                </c:pt>
                <c:pt idx="5">
                  <c:v>0.14290989660265879</c:v>
                </c:pt>
                <c:pt idx="6">
                  <c:v>0.17898451284061948</c:v>
                </c:pt>
                <c:pt idx="7">
                  <c:v>0.18373710721995681</c:v>
                </c:pt>
                <c:pt idx="8">
                  <c:v>6.4108061749571177E-2</c:v>
                </c:pt>
                <c:pt idx="9">
                  <c:v>0.10875963559915908</c:v>
                </c:pt>
                <c:pt idx="10">
                  <c:v>0.34394124847001223</c:v>
                </c:pt>
                <c:pt idx="11">
                  <c:v>0.11865095489638358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6-4323-970D-2FE97F917AD4}"/>
            </c:ext>
          </c:extLst>
        </c:ser>
        <c:ser>
          <c:idx val="4"/>
          <c:order val="4"/>
          <c:tx>
            <c:strRef>
              <c:f>CellinEachClusterPerSample!$A$18</c:f>
              <c:strCache>
                <c:ptCount val="1"/>
                <c:pt idx="0">
                  <c:v>OPC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CellinEachClusterPerSample!$B$18:$M$18</c:f>
              <c:numCache>
                <c:formatCode>General</c:formatCode>
                <c:ptCount val="12"/>
                <c:pt idx="0">
                  <c:v>7.4775672981056834E-2</c:v>
                </c:pt>
                <c:pt idx="1">
                  <c:v>0.12537387836490529</c:v>
                </c:pt>
                <c:pt idx="2">
                  <c:v>7.9025844930417491E-2</c:v>
                </c:pt>
                <c:pt idx="3">
                  <c:v>6.7950581395348833E-2</c:v>
                </c:pt>
                <c:pt idx="4">
                  <c:v>5.2961390741863755E-2</c:v>
                </c:pt>
                <c:pt idx="5">
                  <c:v>5.5268340718857709E-2</c:v>
                </c:pt>
                <c:pt idx="6">
                  <c:v>8.4885316604587341E-2</c:v>
                </c:pt>
                <c:pt idx="7">
                  <c:v>8.6591508755097149E-2</c:v>
                </c:pt>
                <c:pt idx="8">
                  <c:v>8.0617495711835338E-2</c:v>
                </c:pt>
                <c:pt idx="9">
                  <c:v>0.12529782761037142</c:v>
                </c:pt>
                <c:pt idx="10">
                  <c:v>0.11505507955936352</c:v>
                </c:pt>
                <c:pt idx="11">
                  <c:v>6.3388866314506298E-2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6-4323-970D-2FE97F917AD4}"/>
            </c:ext>
          </c:extLst>
        </c:ser>
        <c:ser>
          <c:idx val="5"/>
          <c:order val="5"/>
          <c:tx>
            <c:strRef>
              <c:f>CellinEachClusterPerSample!$A$19</c:f>
              <c:strCache>
                <c:ptCount val="1"/>
                <c:pt idx="0">
                  <c:v>microglia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CellinEachClusterPerSample!$B$19:$M$19</c:f>
              <c:numCache>
                <c:formatCode>General</c:formatCode>
                <c:ptCount val="12"/>
                <c:pt idx="0">
                  <c:v>9.970089730807577E-2</c:v>
                </c:pt>
                <c:pt idx="1">
                  <c:v>9.396809571286141E-2</c:v>
                </c:pt>
                <c:pt idx="2">
                  <c:v>7.9522862823061632E-2</c:v>
                </c:pt>
                <c:pt idx="3">
                  <c:v>9.2841569767441859E-2</c:v>
                </c:pt>
                <c:pt idx="4">
                  <c:v>6.2866383666868808E-2</c:v>
                </c:pt>
                <c:pt idx="5">
                  <c:v>0.14524864598719842</c:v>
                </c:pt>
                <c:pt idx="6">
                  <c:v>6.9790237208390518E-2</c:v>
                </c:pt>
                <c:pt idx="7">
                  <c:v>9.9904053729911249E-2</c:v>
                </c:pt>
                <c:pt idx="8">
                  <c:v>5.1672384219554029E-2</c:v>
                </c:pt>
                <c:pt idx="9">
                  <c:v>5.4800280308339173E-2</c:v>
                </c:pt>
                <c:pt idx="10">
                  <c:v>1.9583843329253364E-2</c:v>
                </c:pt>
                <c:pt idx="11">
                  <c:v>2.4380333197887037E-2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6-4323-970D-2FE97F917AD4}"/>
            </c:ext>
          </c:extLst>
        </c:ser>
        <c:ser>
          <c:idx val="6"/>
          <c:order val="6"/>
          <c:tx>
            <c:strRef>
              <c:f>CellinEachClusterPerSample!$A$20</c:f>
              <c:strCache>
                <c:ptCount val="1"/>
                <c:pt idx="0">
                  <c:v>sensory neurons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CellinEachClusterPerSample!$B$20:$M$20</c:f>
              <c:numCache>
                <c:formatCode>General</c:formatCode>
                <c:ptCount val="12"/>
                <c:pt idx="0">
                  <c:v>3.9880358923230306E-3</c:v>
                </c:pt>
                <c:pt idx="1">
                  <c:v>0.10343968095712862</c:v>
                </c:pt>
                <c:pt idx="2">
                  <c:v>6.7594433399602388E-2</c:v>
                </c:pt>
                <c:pt idx="3">
                  <c:v>0.11900436046511628</c:v>
                </c:pt>
                <c:pt idx="4">
                  <c:v>1.051142106327067E-2</c:v>
                </c:pt>
                <c:pt idx="5">
                  <c:v>0.10007385524372231</c:v>
                </c:pt>
                <c:pt idx="6">
                  <c:v>9.4491276220348946E-2</c:v>
                </c:pt>
                <c:pt idx="7">
                  <c:v>7.8795874310386177E-2</c:v>
                </c:pt>
                <c:pt idx="8">
                  <c:v>4.5240137221269294E-2</c:v>
                </c:pt>
                <c:pt idx="9">
                  <c:v>8.2410651716888578E-2</c:v>
                </c:pt>
                <c:pt idx="10">
                  <c:v>8.2007343941248464E-2</c:v>
                </c:pt>
                <c:pt idx="11">
                  <c:v>4.937017472572125E-2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6-4323-970D-2FE97F917AD4}"/>
            </c:ext>
          </c:extLst>
        </c:ser>
        <c:ser>
          <c:idx val="7"/>
          <c:order val="7"/>
          <c:tx>
            <c:strRef>
              <c:f>CellinEachClusterPerSample!$A$21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CellinEachClusterPerSample!$B$21:$M$21</c:f>
              <c:numCache>
                <c:formatCode>General</c:formatCode>
                <c:ptCount val="12"/>
                <c:pt idx="0">
                  <c:v>3.4895314057826518E-2</c:v>
                </c:pt>
                <c:pt idx="1">
                  <c:v>1.4456630109670987E-2</c:v>
                </c:pt>
                <c:pt idx="2">
                  <c:v>8.4493041749502985E-3</c:v>
                </c:pt>
                <c:pt idx="3">
                  <c:v>1.1082848837209303E-2</c:v>
                </c:pt>
                <c:pt idx="4">
                  <c:v>4.8716393774004448E-2</c:v>
                </c:pt>
                <c:pt idx="5">
                  <c:v>1.0462826193993106E-2</c:v>
                </c:pt>
                <c:pt idx="6">
                  <c:v>5.0774357969025678E-2</c:v>
                </c:pt>
                <c:pt idx="7">
                  <c:v>2.2067642120412567E-2</c:v>
                </c:pt>
                <c:pt idx="8">
                  <c:v>8.5763293310463125E-3</c:v>
                </c:pt>
                <c:pt idx="9">
                  <c:v>1.5136650315346882E-2</c:v>
                </c:pt>
                <c:pt idx="10">
                  <c:v>3.4271725826193387E-2</c:v>
                </c:pt>
                <c:pt idx="11">
                  <c:v>5.1808208045509953E-3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96-4323-970D-2FE97F917AD4}"/>
            </c:ext>
          </c:extLst>
        </c:ser>
        <c:ser>
          <c:idx val="8"/>
          <c:order val="8"/>
          <c:tx>
            <c:strRef>
              <c:f>CellinEachClusterPerSample!$A$22</c:f>
              <c:strCache>
                <c:ptCount val="1"/>
                <c:pt idx="0">
                  <c:v>Interneurons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CellinEachClusterPerSample!$B$13:$M$13</c:f>
              <c:strCache>
                <c:ptCount val="12"/>
                <c:pt idx="0">
                  <c:v>ad02</c:v>
                </c:pt>
                <c:pt idx="1">
                  <c:v>ad04</c:v>
                </c:pt>
                <c:pt idx="2">
                  <c:v>ad12</c:v>
                </c:pt>
                <c:pt idx="3">
                  <c:v>ad16</c:v>
                </c:pt>
                <c:pt idx="4">
                  <c:v>ad17</c:v>
                </c:pt>
                <c:pt idx="5">
                  <c:v>ad30</c:v>
                </c:pt>
                <c:pt idx="6">
                  <c:v>hc03</c:v>
                </c:pt>
                <c:pt idx="7">
                  <c:v>hc07</c:v>
                </c:pt>
                <c:pt idx="8">
                  <c:v>hc14</c:v>
                </c:pt>
                <c:pt idx="9">
                  <c:v>hc19</c:v>
                </c:pt>
                <c:pt idx="10">
                  <c:v>hc35</c:v>
                </c:pt>
                <c:pt idx="11">
                  <c:v>hc37</c:v>
                </c:pt>
              </c:strCache>
            </c:strRef>
          </c:cat>
          <c:val>
            <c:numRef>
              <c:f>CellinEachClusterPerSample!$B$22:$M$22</c:f>
              <c:numCache>
                <c:formatCode>General</c:formatCode>
                <c:ptCount val="12"/>
                <c:pt idx="0">
                  <c:v>1.9940179461615153E-3</c:v>
                </c:pt>
                <c:pt idx="1">
                  <c:v>3.6141575274177468E-2</c:v>
                </c:pt>
                <c:pt idx="2">
                  <c:v>2.1040424121935058E-2</c:v>
                </c:pt>
                <c:pt idx="3">
                  <c:v>3.2340116279069769E-2</c:v>
                </c:pt>
                <c:pt idx="4">
                  <c:v>3.2342834040832826E-3</c:v>
                </c:pt>
                <c:pt idx="5">
                  <c:v>2.4618414574101428E-2</c:v>
                </c:pt>
                <c:pt idx="6">
                  <c:v>1.8623799255048031E-2</c:v>
                </c:pt>
                <c:pt idx="7">
                  <c:v>1.6790597265531303E-2</c:v>
                </c:pt>
                <c:pt idx="8">
                  <c:v>8.7907375643224706E-3</c:v>
                </c:pt>
                <c:pt idx="9">
                  <c:v>5.4660126138752624E-3</c:v>
                </c:pt>
                <c:pt idx="10">
                  <c:v>2.8151774785801713E-2</c:v>
                </c:pt>
                <c:pt idx="11">
                  <c:v>1.2088581877285657E-2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6-4323-970D-2FE97F91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884175"/>
        <c:axId val="1114887055"/>
      </c:barChart>
      <c:catAx>
        <c:axId val="11148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7055"/>
        <c:crosses val="autoZero"/>
        <c:auto val="1"/>
        <c:lblAlgn val="ctr"/>
        <c:lblOffset val="100"/>
        <c:noMultiLvlLbl val="0"/>
      </c:catAx>
      <c:valAx>
        <c:axId val="11148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123825</xdr:rowOff>
    </xdr:from>
    <xdr:to>
      <xdr:col>12</xdr:col>
      <xdr:colOff>238125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49304-779A-49B2-8738-31FAEBCF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1</xdr:row>
      <xdr:rowOff>66675</xdr:rowOff>
    </xdr:from>
    <xdr:to>
      <xdr:col>10</xdr:col>
      <xdr:colOff>511175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758B0-526F-46EF-B16F-B9765C67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149224</xdr:colOff>
      <xdr:row>10</xdr:row>
      <xdr:rowOff>88900</xdr:rowOff>
    </xdr:from>
    <xdr:to>
      <xdr:col>13</xdr:col>
      <xdr:colOff>571500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94174-8BBB-B657-F949-D1282646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_project\1_Alzheimer\output\seurat_cell_counts.csv" TargetMode="External"/><Relationship Id="rId1" Type="http://schemas.openxmlformats.org/officeDocument/2006/relationships/externalLinkPath" Target="seurat_cell_coun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_project\1_Alzheimer\output\CellinEachClusterPerCondition.csv" TargetMode="External"/><Relationship Id="rId1" Type="http://schemas.openxmlformats.org/officeDocument/2006/relationships/externalLinkPath" Target="CellinEachClusterPerCond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urat_cell_counts"/>
    </sheetNames>
    <sheetDataSet>
      <sheetData sheetId="0">
        <row r="2">
          <cell r="A2" t="str">
            <v>ad02</v>
          </cell>
          <cell r="B2">
            <v>1003</v>
          </cell>
        </row>
        <row r="3">
          <cell r="A3" t="str">
            <v>ad04</v>
          </cell>
          <cell r="B3">
            <v>4012</v>
          </cell>
        </row>
        <row r="4">
          <cell r="A4" t="str">
            <v>ad12</v>
          </cell>
          <cell r="B4">
            <v>6036</v>
          </cell>
        </row>
        <row r="5">
          <cell r="A5" t="str">
            <v>ad16</v>
          </cell>
          <cell r="B5">
            <v>5504</v>
          </cell>
        </row>
        <row r="6">
          <cell r="A6" t="str">
            <v>ad17</v>
          </cell>
          <cell r="B6">
            <v>4947</v>
          </cell>
        </row>
        <row r="7">
          <cell r="A7" t="str">
            <v>ad30</v>
          </cell>
          <cell r="B7">
            <v>8124</v>
          </cell>
        </row>
        <row r="8">
          <cell r="A8" t="str">
            <v>hc03</v>
          </cell>
          <cell r="B8">
            <v>5101</v>
          </cell>
        </row>
        <row r="9">
          <cell r="A9" t="str">
            <v>hc07</v>
          </cell>
          <cell r="B9">
            <v>8338</v>
          </cell>
        </row>
        <row r="10">
          <cell r="A10" t="str">
            <v>hc14</v>
          </cell>
          <cell r="B10">
            <v>4664</v>
          </cell>
        </row>
        <row r="11">
          <cell r="A11" t="str">
            <v>hc19</v>
          </cell>
          <cell r="B11">
            <v>7135</v>
          </cell>
        </row>
        <row r="12">
          <cell r="A12" t="str">
            <v>hc35</v>
          </cell>
          <cell r="B12">
            <v>817</v>
          </cell>
        </row>
        <row r="13">
          <cell r="A13" t="str">
            <v>hc37</v>
          </cell>
          <cell r="B13">
            <v>9844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llinEachClusterPerCondition"/>
    </sheetNames>
    <sheetDataSet>
      <sheetData sheetId="0">
        <row r="1">
          <cell r="B1" t="str">
            <v>AD</v>
          </cell>
          <cell r="C1" t="str">
            <v>HC</v>
          </cell>
        </row>
        <row r="2">
          <cell r="A2" t="str">
            <v>oligodendrocytes</v>
          </cell>
          <cell r="B2">
            <v>11950</v>
          </cell>
          <cell r="C2">
            <v>12373</v>
          </cell>
        </row>
        <row r="3">
          <cell r="A3" t="str">
            <v>astrocytes</v>
          </cell>
          <cell r="B3">
            <v>2118</v>
          </cell>
          <cell r="C3">
            <v>5115</v>
          </cell>
        </row>
        <row r="4">
          <cell r="A4" t="str">
            <v>neuron-I</v>
          </cell>
          <cell r="B4">
            <v>2548</v>
          </cell>
          <cell r="C4">
            <v>4604</v>
          </cell>
        </row>
        <row r="5">
          <cell r="A5" t="str">
            <v>neuron-II</v>
          </cell>
          <cell r="B5">
            <v>4365</v>
          </cell>
          <cell r="C5">
            <v>4969</v>
          </cell>
        </row>
        <row r="6">
          <cell r="A6" t="str">
            <v>OPC</v>
          </cell>
          <cell r="B6">
            <v>2140</v>
          </cell>
          <cell r="C6">
            <v>3143</v>
          </cell>
        </row>
        <row r="7">
          <cell r="A7" t="str">
            <v>microglia</v>
          </cell>
          <cell r="B7">
            <v>2959</v>
          </cell>
          <cell r="C7">
            <v>2077</v>
          </cell>
        </row>
        <row r="8">
          <cell r="A8" t="str">
            <v>sensory neurons</v>
          </cell>
          <cell r="B8">
            <v>2347</v>
          </cell>
          <cell r="C8">
            <v>2491</v>
          </cell>
        </row>
        <row r="9">
          <cell r="A9" t="str">
            <v>unknown</v>
          </cell>
          <cell r="B9">
            <v>531</v>
          </cell>
          <cell r="C9">
            <v>670</v>
          </cell>
        </row>
        <row r="10">
          <cell r="A10" t="str">
            <v>Interneurons</v>
          </cell>
          <cell r="B10">
            <v>668</v>
          </cell>
          <cell r="C10">
            <v>457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627E-C7B9-435A-9964-BF20D519A1C4}">
  <dimension ref="A1:C11"/>
  <sheetViews>
    <sheetView tabSelected="1" workbookViewId="0"/>
  </sheetViews>
  <sheetFormatPr defaultRowHeight="14.5" x14ac:dyDescent="0.35"/>
  <sheetData>
    <row r="1" spans="1:3" x14ac:dyDescent="0.35">
      <c r="B1" t="s">
        <v>24</v>
      </c>
      <c r="C1" t="s">
        <v>25</v>
      </c>
    </row>
    <row r="2" spans="1:3" x14ac:dyDescent="0.35">
      <c r="A2">
        <v>1</v>
      </c>
      <c r="B2">
        <v>0</v>
      </c>
      <c r="C2">
        <v>24323</v>
      </c>
    </row>
    <row r="3" spans="1:3" x14ac:dyDescent="0.35">
      <c r="A3">
        <v>2</v>
      </c>
      <c r="B3">
        <v>1</v>
      </c>
      <c r="C3">
        <v>7233</v>
      </c>
    </row>
    <row r="4" spans="1:3" x14ac:dyDescent="0.35">
      <c r="A4">
        <v>3</v>
      </c>
      <c r="B4">
        <v>2</v>
      </c>
      <c r="C4">
        <v>7152</v>
      </c>
    </row>
    <row r="5" spans="1:3" x14ac:dyDescent="0.35">
      <c r="A5">
        <v>4</v>
      </c>
      <c r="B5">
        <v>3</v>
      </c>
      <c r="C5">
        <v>6611</v>
      </c>
    </row>
    <row r="6" spans="1:3" x14ac:dyDescent="0.35">
      <c r="A6">
        <v>5</v>
      </c>
      <c r="B6">
        <v>4</v>
      </c>
      <c r="C6">
        <v>5283</v>
      </c>
    </row>
    <row r="7" spans="1:3" x14ac:dyDescent="0.35">
      <c r="A7">
        <v>6</v>
      </c>
      <c r="B7">
        <v>5</v>
      </c>
      <c r="C7">
        <v>5036</v>
      </c>
    </row>
    <row r="8" spans="1:3" x14ac:dyDescent="0.35">
      <c r="A8">
        <v>7</v>
      </c>
      <c r="B8">
        <v>6</v>
      </c>
      <c r="C8">
        <v>4838</v>
      </c>
    </row>
    <row r="9" spans="1:3" x14ac:dyDescent="0.35">
      <c r="A9">
        <v>8</v>
      </c>
      <c r="B9">
        <v>7</v>
      </c>
      <c r="C9">
        <v>2723</v>
      </c>
    </row>
    <row r="10" spans="1:3" x14ac:dyDescent="0.35">
      <c r="A10">
        <v>9</v>
      </c>
      <c r="B10">
        <v>8</v>
      </c>
      <c r="C10">
        <v>1201</v>
      </c>
    </row>
    <row r="11" spans="1:3" x14ac:dyDescent="0.35">
      <c r="A11">
        <v>10</v>
      </c>
      <c r="B11">
        <v>9</v>
      </c>
      <c r="C11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33E-BDAB-48AC-B480-2B6F30B31161}">
  <dimension ref="A1:C10"/>
  <sheetViews>
    <sheetView workbookViewId="0">
      <selection activeCell="N7" sqref="N7"/>
    </sheetView>
  </sheetViews>
  <sheetFormatPr defaultRowHeight="14.5" x14ac:dyDescent="0.35"/>
  <cols>
    <col min="1" max="1" width="17.36328125" customWidth="1"/>
  </cols>
  <sheetData>
    <row r="1" spans="1:3" x14ac:dyDescent="0.35">
      <c r="B1" t="s">
        <v>22</v>
      </c>
      <c r="C1" t="s">
        <v>23</v>
      </c>
    </row>
    <row r="2" spans="1:3" x14ac:dyDescent="0.35">
      <c r="A2" t="s">
        <v>12</v>
      </c>
      <c r="B2">
        <v>11950</v>
      </c>
      <c r="C2">
        <v>12373</v>
      </c>
    </row>
    <row r="3" spans="1:3" x14ac:dyDescent="0.35">
      <c r="A3" t="s">
        <v>13</v>
      </c>
      <c r="B3">
        <v>2118</v>
      </c>
      <c r="C3">
        <v>5115</v>
      </c>
    </row>
    <row r="4" spans="1:3" x14ac:dyDescent="0.35">
      <c r="A4" t="s">
        <v>14</v>
      </c>
      <c r="B4">
        <v>2548</v>
      </c>
      <c r="C4">
        <v>4604</v>
      </c>
    </row>
    <row r="5" spans="1:3" x14ac:dyDescent="0.35">
      <c r="A5" t="s">
        <v>15</v>
      </c>
      <c r="B5">
        <v>4365</v>
      </c>
      <c r="C5">
        <v>4969</v>
      </c>
    </row>
    <row r="6" spans="1:3" x14ac:dyDescent="0.35">
      <c r="A6" t="s">
        <v>16</v>
      </c>
      <c r="B6">
        <v>2140</v>
      </c>
      <c r="C6">
        <v>3143</v>
      </c>
    </row>
    <row r="7" spans="1:3" x14ac:dyDescent="0.35">
      <c r="A7" t="s">
        <v>17</v>
      </c>
      <c r="B7">
        <v>2959</v>
      </c>
      <c r="C7">
        <v>2077</v>
      </c>
    </row>
    <row r="8" spans="1:3" x14ac:dyDescent="0.35">
      <c r="A8" t="s">
        <v>18</v>
      </c>
      <c r="B8">
        <v>2347</v>
      </c>
      <c r="C8">
        <v>2491</v>
      </c>
    </row>
    <row r="9" spans="1:3" x14ac:dyDescent="0.35">
      <c r="A9" t="s">
        <v>19</v>
      </c>
      <c r="B9">
        <v>531</v>
      </c>
      <c r="C9">
        <v>670</v>
      </c>
    </row>
    <row r="10" spans="1:3" x14ac:dyDescent="0.35">
      <c r="A10" t="s">
        <v>20</v>
      </c>
      <c r="B10">
        <v>668</v>
      </c>
      <c r="C10">
        <v>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8C5D-BDB2-4C9A-B1E9-96F66D3535FC}">
  <dimension ref="A1:B13"/>
  <sheetViews>
    <sheetView workbookViewId="0">
      <selection activeCell="M10" sqref="M10"/>
    </sheetView>
  </sheetViews>
  <sheetFormatPr defaultRowHeight="14.5" x14ac:dyDescent="0.35"/>
  <sheetData>
    <row r="1" spans="1:2" x14ac:dyDescent="0.35">
      <c r="B1" t="s">
        <v>21</v>
      </c>
    </row>
    <row r="2" spans="1:2" x14ac:dyDescent="0.35">
      <c r="A2" t="s">
        <v>0</v>
      </c>
      <c r="B2">
        <v>1003</v>
      </c>
    </row>
    <row r="3" spans="1:2" x14ac:dyDescent="0.35">
      <c r="A3" t="s">
        <v>1</v>
      </c>
      <c r="B3">
        <v>4012</v>
      </c>
    </row>
    <row r="4" spans="1:2" x14ac:dyDescent="0.35">
      <c r="A4" t="s">
        <v>2</v>
      </c>
      <c r="B4">
        <v>6036</v>
      </c>
    </row>
    <row r="5" spans="1:2" x14ac:dyDescent="0.35">
      <c r="A5" t="s">
        <v>3</v>
      </c>
      <c r="B5">
        <v>5504</v>
      </c>
    </row>
    <row r="6" spans="1:2" x14ac:dyDescent="0.35">
      <c r="A6" t="s">
        <v>4</v>
      </c>
      <c r="B6">
        <v>4947</v>
      </c>
    </row>
    <row r="7" spans="1:2" x14ac:dyDescent="0.35">
      <c r="A7" t="s">
        <v>5</v>
      </c>
      <c r="B7">
        <v>8124</v>
      </c>
    </row>
    <row r="8" spans="1:2" x14ac:dyDescent="0.35">
      <c r="A8" t="s">
        <v>6</v>
      </c>
      <c r="B8">
        <v>5101</v>
      </c>
    </row>
    <row r="9" spans="1:2" x14ac:dyDescent="0.35">
      <c r="A9" t="s">
        <v>7</v>
      </c>
      <c r="B9">
        <v>8338</v>
      </c>
    </row>
    <row r="10" spans="1:2" x14ac:dyDescent="0.35">
      <c r="A10" t="s">
        <v>8</v>
      </c>
      <c r="B10">
        <v>4664</v>
      </c>
    </row>
    <row r="11" spans="1:2" x14ac:dyDescent="0.35">
      <c r="A11" t="s">
        <v>9</v>
      </c>
      <c r="B11">
        <v>7135</v>
      </c>
    </row>
    <row r="12" spans="1:2" x14ac:dyDescent="0.35">
      <c r="A12" t="s">
        <v>10</v>
      </c>
      <c r="B12">
        <v>817</v>
      </c>
    </row>
    <row r="13" spans="1:2" x14ac:dyDescent="0.35">
      <c r="A13" t="s">
        <v>11</v>
      </c>
      <c r="B13">
        <v>9844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423C-2E41-4494-BC56-60B1F3223C25}">
  <dimension ref="A1:M22"/>
  <sheetViews>
    <sheetView topLeftCell="A10" workbookViewId="0">
      <selection activeCell="P18" sqref="P18"/>
    </sheetView>
  </sheetViews>
  <sheetFormatPr defaultRowHeight="14.5" x14ac:dyDescent="0.35"/>
  <cols>
    <col min="1" max="1" width="17.453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12</v>
      </c>
      <c r="B2">
        <v>571</v>
      </c>
      <c r="C2">
        <v>1122</v>
      </c>
      <c r="D2">
        <v>1679</v>
      </c>
      <c r="E2">
        <v>2155</v>
      </c>
      <c r="F2">
        <v>3615</v>
      </c>
      <c r="G2">
        <v>2808</v>
      </c>
      <c r="H2">
        <v>1219</v>
      </c>
      <c r="I2">
        <v>852</v>
      </c>
      <c r="J2">
        <v>2919</v>
      </c>
      <c r="K2">
        <v>1658</v>
      </c>
      <c r="L2">
        <v>139</v>
      </c>
      <c r="M2">
        <v>5586</v>
      </c>
    </row>
    <row r="3" spans="1:13" x14ac:dyDescent="0.35">
      <c r="A3" t="s">
        <v>13</v>
      </c>
      <c r="B3">
        <v>187</v>
      </c>
      <c r="C3">
        <v>222</v>
      </c>
      <c r="D3">
        <v>518</v>
      </c>
      <c r="E3">
        <v>157</v>
      </c>
      <c r="F3">
        <v>193</v>
      </c>
      <c r="G3">
        <v>841</v>
      </c>
      <c r="H3">
        <v>884</v>
      </c>
      <c r="I3">
        <v>1399</v>
      </c>
      <c r="J3">
        <v>294</v>
      </c>
      <c r="K3">
        <v>1989</v>
      </c>
      <c r="L3">
        <v>83</v>
      </c>
      <c r="M3">
        <v>466</v>
      </c>
    </row>
    <row r="4" spans="1:13" x14ac:dyDescent="0.35">
      <c r="A4" t="s">
        <v>14</v>
      </c>
      <c r="B4">
        <v>14</v>
      </c>
      <c r="C4">
        <v>349</v>
      </c>
      <c r="D4">
        <v>937</v>
      </c>
      <c r="E4">
        <v>594</v>
      </c>
      <c r="F4">
        <v>67</v>
      </c>
      <c r="G4">
        <v>587</v>
      </c>
      <c r="H4">
        <v>460</v>
      </c>
      <c r="I4">
        <v>2019</v>
      </c>
      <c r="J4">
        <v>243</v>
      </c>
      <c r="K4">
        <v>692</v>
      </c>
      <c r="L4">
        <v>86</v>
      </c>
      <c r="M4">
        <v>1104</v>
      </c>
    </row>
    <row r="5" spans="1:13" x14ac:dyDescent="0.35">
      <c r="A5" t="s">
        <v>15</v>
      </c>
      <c r="B5">
        <v>15</v>
      </c>
      <c r="C5">
        <v>821</v>
      </c>
      <c r="D5">
        <v>1359</v>
      </c>
      <c r="E5">
        <v>819</v>
      </c>
      <c r="F5">
        <v>190</v>
      </c>
      <c r="G5">
        <v>1161</v>
      </c>
      <c r="H5">
        <v>913</v>
      </c>
      <c r="I5">
        <v>1532</v>
      </c>
      <c r="J5">
        <v>299</v>
      </c>
      <c r="K5">
        <v>776</v>
      </c>
      <c r="L5">
        <v>281</v>
      </c>
      <c r="M5">
        <v>1168</v>
      </c>
    </row>
    <row r="6" spans="1:13" x14ac:dyDescent="0.35">
      <c r="A6" t="s">
        <v>16</v>
      </c>
      <c r="B6">
        <v>75</v>
      </c>
      <c r="C6">
        <v>503</v>
      </c>
      <c r="D6">
        <v>477</v>
      </c>
      <c r="E6">
        <v>374</v>
      </c>
      <c r="F6">
        <v>262</v>
      </c>
      <c r="G6">
        <v>449</v>
      </c>
      <c r="H6">
        <v>433</v>
      </c>
      <c r="I6">
        <v>722</v>
      </c>
      <c r="J6">
        <v>376</v>
      </c>
      <c r="K6">
        <v>894</v>
      </c>
      <c r="L6">
        <v>94</v>
      </c>
      <c r="M6">
        <v>624</v>
      </c>
    </row>
    <row r="7" spans="1:13" x14ac:dyDescent="0.35">
      <c r="A7" t="s">
        <v>17</v>
      </c>
      <c r="B7">
        <v>100</v>
      </c>
      <c r="C7">
        <v>377</v>
      </c>
      <c r="D7">
        <v>480</v>
      </c>
      <c r="E7">
        <v>511</v>
      </c>
      <c r="F7">
        <v>311</v>
      </c>
      <c r="G7">
        <v>1180</v>
      </c>
      <c r="H7">
        <v>356</v>
      </c>
      <c r="I7">
        <v>833</v>
      </c>
      <c r="J7">
        <v>241</v>
      </c>
      <c r="K7">
        <v>391</v>
      </c>
      <c r="L7">
        <v>16</v>
      </c>
      <c r="M7">
        <v>240</v>
      </c>
    </row>
    <row r="8" spans="1:13" x14ac:dyDescent="0.35">
      <c r="A8" t="s">
        <v>18</v>
      </c>
      <c r="B8">
        <v>4</v>
      </c>
      <c r="C8">
        <v>415</v>
      </c>
      <c r="D8">
        <v>408</v>
      </c>
      <c r="E8">
        <v>655</v>
      </c>
      <c r="F8">
        <v>52</v>
      </c>
      <c r="G8">
        <v>813</v>
      </c>
      <c r="H8">
        <v>482</v>
      </c>
      <c r="I8">
        <v>657</v>
      </c>
      <c r="J8">
        <v>211</v>
      </c>
      <c r="K8">
        <v>588</v>
      </c>
      <c r="L8">
        <v>67</v>
      </c>
      <c r="M8">
        <v>486</v>
      </c>
    </row>
    <row r="9" spans="1:13" x14ac:dyDescent="0.35">
      <c r="A9" t="s">
        <v>19</v>
      </c>
      <c r="B9">
        <v>35</v>
      </c>
      <c r="C9">
        <v>58</v>
      </c>
      <c r="D9">
        <v>51</v>
      </c>
      <c r="E9">
        <v>61</v>
      </c>
      <c r="F9">
        <v>241</v>
      </c>
      <c r="G9">
        <v>85</v>
      </c>
      <c r="H9">
        <v>259</v>
      </c>
      <c r="I9">
        <v>184</v>
      </c>
      <c r="J9">
        <v>40</v>
      </c>
      <c r="K9">
        <v>108</v>
      </c>
      <c r="L9">
        <v>28</v>
      </c>
      <c r="M9">
        <v>51</v>
      </c>
    </row>
    <row r="10" spans="1:13" x14ac:dyDescent="0.35">
      <c r="A10" t="s">
        <v>20</v>
      </c>
      <c r="B10">
        <v>2</v>
      </c>
      <c r="C10">
        <v>145</v>
      </c>
      <c r="D10">
        <v>127</v>
      </c>
      <c r="E10">
        <v>178</v>
      </c>
      <c r="F10">
        <v>16</v>
      </c>
      <c r="G10">
        <v>200</v>
      </c>
      <c r="H10">
        <v>95</v>
      </c>
      <c r="I10">
        <v>140</v>
      </c>
      <c r="J10">
        <v>41</v>
      </c>
      <c r="K10">
        <v>39</v>
      </c>
      <c r="L10">
        <v>23</v>
      </c>
      <c r="M10">
        <v>119</v>
      </c>
    </row>
    <row r="12" spans="1:13" x14ac:dyDescent="0.35">
      <c r="B12">
        <f>SUM(B2:B10)</f>
        <v>1003</v>
      </c>
      <c r="C12">
        <f t="shared" ref="C12:M12" si="0">SUM(C2:C10)</f>
        <v>4012</v>
      </c>
      <c r="D12">
        <f t="shared" si="0"/>
        <v>6036</v>
      </c>
      <c r="E12">
        <f t="shared" si="0"/>
        <v>5504</v>
      </c>
      <c r="F12">
        <f t="shared" si="0"/>
        <v>4947</v>
      </c>
      <c r="G12">
        <f t="shared" si="0"/>
        <v>8124</v>
      </c>
      <c r="H12">
        <f t="shared" si="0"/>
        <v>5101</v>
      </c>
      <c r="I12">
        <f t="shared" si="0"/>
        <v>8338</v>
      </c>
      <c r="J12">
        <f t="shared" si="0"/>
        <v>4664</v>
      </c>
      <c r="K12">
        <f t="shared" si="0"/>
        <v>7135</v>
      </c>
      <c r="L12">
        <f t="shared" si="0"/>
        <v>817</v>
      </c>
      <c r="M12">
        <f t="shared" si="0"/>
        <v>9844</v>
      </c>
    </row>
    <row r="13" spans="1:13" x14ac:dyDescent="0.3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</row>
    <row r="14" spans="1:13" x14ac:dyDescent="0.35">
      <c r="A14" t="s">
        <v>12</v>
      </c>
      <c r="B14">
        <f>B2/B$12</f>
        <v>0.56929212362911263</v>
      </c>
      <c r="C14">
        <f t="shared" ref="C14:M14" si="1">C2/C$12</f>
        <v>0.27966101694915252</v>
      </c>
      <c r="D14">
        <f t="shared" si="1"/>
        <v>0.27816434724983435</v>
      </c>
      <c r="E14">
        <f t="shared" si="1"/>
        <v>0.39153343023255816</v>
      </c>
      <c r="F14">
        <f t="shared" si="1"/>
        <v>0.73074590661006666</v>
      </c>
      <c r="G14">
        <f t="shared" si="1"/>
        <v>0.34564254062038402</v>
      </c>
      <c r="H14">
        <f t="shared" si="1"/>
        <v>0.23897275044108998</v>
      </c>
      <c r="I14">
        <f t="shared" si="1"/>
        <v>0.10218277764451907</v>
      </c>
      <c r="J14">
        <f t="shared" si="1"/>
        <v>0.62585763293310459</v>
      </c>
      <c r="K14">
        <f t="shared" si="1"/>
        <v>0.23237561317449193</v>
      </c>
      <c r="L14">
        <f t="shared" si="1"/>
        <v>0.1701346389228886</v>
      </c>
      <c r="M14">
        <f t="shared" si="1"/>
        <v>0.56745225518082076</v>
      </c>
    </row>
    <row r="15" spans="1:13" x14ac:dyDescent="0.35">
      <c r="A15" t="s">
        <v>13</v>
      </c>
      <c r="B15">
        <f>B3/B$12</f>
        <v>0.1864406779661017</v>
      </c>
      <c r="C15">
        <f>C3/C$12</f>
        <v>5.533399800598205E-2</v>
      </c>
      <c r="D15">
        <f>D3/D$12</f>
        <v>8.5818422796554009E-2</v>
      </c>
      <c r="E15">
        <f>E3/E$12</f>
        <v>2.852470930232558E-2</v>
      </c>
      <c r="F15">
        <f>F3/F$12</f>
        <v>3.9013543561754599E-2</v>
      </c>
      <c r="G15">
        <f>G3/G$12</f>
        <v>0.10352043328409651</v>
      </c>
      <c r="H15">
        <f>H3/H$12</f>
        <v>0.17329935306802588</v>
      </c>
      <c r="I15">
        <f>I3/I$12</f>
        <v>0.1677860398177021</v>
      </c>
      <c r="J15">
        <f>J3/J$12</f>
        <v>6.3036020583190397E-2</v>
      </c>
      <c r="K15">
        <f>K3/K$12</f>
        <v>0.2787666433076384</v>
      </c>
      <c r="L15">
        <f>L3/L$12</f>
        <v>0.10159118727050184</v>
      </c>
      <c r="M15">
        <f>M3/M$12</f>
        <v>4.7338480292563996E-2</v>
      </c>
    </row>
    <row r="16" spans="1:13" x14ac:dyDescent="0.35">
      <c r="A16" t="s">
        <v>14</v>
      </c>
      <c r="B16">
        <f>B4/B$12</f>
        <v>1.3958125623130608E-2</v>
      </c>
      <c r="C16">
        <f>C4/C$12</f>
        <v>8.6989032901296115E-2</v>
      </c>
      <c r="D16">
        <f>D4/D$12</f>
        <v>0.15523525513585157</v>
      </c>
      <c r="E16">
        <f>E4/E$12</f>
        <v>0.10792151162790697</v>
      </c>
      <c r="F16">
        <f>F4/F$12</f>
        <v>1.3543561754598747E-2</v>
      </c>
      <c r="G16">
        <f>G4/G$12</f>
        <v>7.2255046774987688E-2</v>
      </c>
      <c r="H16">
        <f>H4/H$12</f>
        <v>9.0178396392864138E-2</v>
      </c>
      <c r="I16">
        <f>I4/I$12</f>
        <v>0.24214439913648356</v>
      </c>
      <c r="J16">
        <f>J4/J$12</f>
        <v>5.2101200686106346E-2</v>
      </c>
      <c r="K16">
        <f>K4/K$12</f>
        <v>9.6986685353889282E-2</v>
      </c>
      <c r="L16">
        <f>L4/L$12</f>
        <v>0.10526315789473684</v>
      </c>
      <c r="M16">
        <f>M4/M$12</f>
        <v>0.11214953271028037</v>
      </c>
    </row>
    <row r="17" spans="1:13" x14ac:dyDescent="0.35">
      <c r="A17" t="s">
        <v>15</v>
      </c>
      <c r="B17">
        <f>B5/B$12</f>
        <v>1.4955134596211365E-2</v>
      </c>
      <c r="C17">
        <f>C5/C$12</f>
        <v>0.20463609172482553</v>
      </c>
      <c r="D17">
        <f>D5/D$12</f>
        <v>0.22514910536779323</v>
      </c>
      <c r="E17">
        <f>E5/E$12</f>
        <v>0.14880087209302326</v>
      </c>
      <c r="F17">
        <f>F5/F$12</f>
        <v>3.8407115423488986E-2</v>
      </c>
      <c r="G17">
        <f>G5/G$12</f>
        <v>0.14290989660265879</v>
      </c>
      <c r="H17">
        <f>H5/H$12</f>
        <v>0.17898451284061948</v>
      </c>
      <c r="I17">
        <f>I5/I$12</f>
        <v>0.18373710721995681</v>
      </c>
      <c r="J17">
        <f>J5/J$12</f>
        <v>6.4108061749571177E-2</v>
      </c>
      <c r="K17">
        <f>K5/K$12</f>
        <v>0.10875963559915908</v>
      </c>
      <c r="L17">
        <f>L5/L$12</f>
        <v>0.34394124847001223</v>
      </c>
      <c r="M17">
        <f>M5/M$12</f>
        <v>0.11865095489638358</v>
      </c>
    </row>
    <row r="18" spans="1:13" x14ac:dyDescent="0.35">
      <c r="A18" t="s">
        <v>16</v>
      </c>
      <c r="B18">
        <f>B6/B$12</f>
        <v>7.4775672981056834E-2</v>
      </c>
      <c r="C18">
        <f>C6/C$12</f>
        <v>0.12537387836490529</v>
      </c>
      <c r="D18">
        <f>D6/D$12</f>
        <v>7.9025844930417491E-2</v>
      </c>
      <c r="E18">
        <f>E6/E$12</f>
        <v>6.7950581395348833E-2</v>
      </c>
      <c r="F18">
        <f>F6/F$12</f>
        <v>5.2961390741863755E-2</v>
      </c>
      <c r="G18">
        <f>G6/G$12</f>
        <v>5.5268340718857709E-2</v>
      </c>
      <c r="H18">
        <f>H6/H$12</f>
        <v>8.4885316604587341E-2</v>
      </c>
      <c r="I18">
        <f>I6/I$12</f>
        <v>8.6591508755097149E-2</v>
      </c>
      <c r="J18">
        <f>J6/J$12</f>
        <v>8.0617495711835338E-2</v>
      </c>
      <c r="K18">
        <f>K6/K$12</f>
        <v>0.12529782761037142</v>
      </c>
      <c r="L18">
        <f>L6/L$12</f>
        <v>0.11505507955936352</v>
      </c>
      <c r="M18">
        <f>M6/M$12</f>
        <v>6.3388866314506298E-2</v>
      </c>
    </row>
    <row r="19" spans="1:13" x14ac:dyDescent="0.35">
      <c r="A19" t="s">
        <v>17</v>
      </c>
      <c r="B19">
        <f>B7/B$12</f>
        <v>9.970089730807577E-2</v>
      </c>
      <c r="C19">
        <f>C7/C$12</f>
        <v>9.396809571286141E-2</v>
      </c>
      <c r="D19">
        <f>D7/D$12</f>
        <v>7.9522862823061632E-2</v>
      </c>
      <c r="E19">
        <f>E7/E$12</f>
        <v>9.2841569767441859E-2</v>
      </c>
      <c r="F19">
        <f>F7/F$12</f>
        <v>6.2866383666868808E-2</v>
      </c>
      <c r="G19">
        <f>G7/G$12</f>
        <v>0.14524864598719842</v>
      </c>
      <c r="H19">
        <f>H7/H$12</f>
        <v>6.9790237208390518E-2</v>
      </c>
      <c r="I19">
        <f>I7/I$12</f>
        <v>9.9904053729911249E-2</v>
      </c>
      <c r="J19">
        <f>J7/J$12</f>
        <v>5.1672384219554029E-2</v>
      </c>
      <c r="K19">
        <f>K7/K$12</f>
        <v>5.4800280308339173E-2</v>
      </c>
      <c r="L19">
        <f>L7/L$12</f>
        <v>1.9583843329253364E-2</v>
      </c>
      <c r="M19">
        <f>M7/M$12</f>
        <v>2.4380333197887037E-2</v>
      </c>
    </row>
    <row r="20" spans="1:13" x14ac:dyDescent="0.35">
      <c r="A20" t="s">
        <v>18</v>
      </c>
      <c r="B20">
        <f>B8/B$12</f>
        <v>3.9880358923230306E-3</v>
      </c>
      <c r="C20">
        <f>C8/C$12</f>
        <v>0.10343968095712862</v>
      </c>
      <c r="D20">
        <f>D8/D$12</f>
        <v>6.7594433399602388E-2</v>
      </c>
      <c r="E20">
        <f>E8/E$12</f>
        <v>0.11900436046511628</v>
      </c>
      <c r="F20">
        <f>F8/F$12</f>
        <v>1.051142106327067E-2</v>
      </c>
      <c r="G20">
        <f>G8/G$12</f>
        <v>0.10007385524372231</v>
      </c>
      <c r="H20">
        <f>H8/H$12</f>
        <v>9.4491276220348946E-2</v>
      </c>
      <c r="I20">
        <f>I8/I$12</f>
        <v>7.8795874310386177E-2</v>
      </c>
      <c r="J20">
        <f>J8/J$12</f>
        <v>4.5240137221269294E-2</v>
      </c>
      <c r="K20">
        <f>K8/K$12</f>
        <v>8.2410651716888578E-2</v>
      </c>
      <c r="L20">
        <f>L8/L$12</f>
        <v>8.2007343941248464E-2</v>
      </c>
      <c r="M20">
        <f>M8/M$12</f>
        <v>4.937017472572125E-2</v>
      </c>
    </row>
    <row r="21" spans="1:13" x14ac:dyDescent="0.35">
      <c r="A21" t="s">
        <v>19</v>
      </c>
      <c r="B21">
        <f>B9/B$12</f>
        <v>3.4895314057826518E-2</v>
      </c>
      <c r="C21">
        <f>C9/C$12</f>
        <v>1.4456630109670987E-2</v>
      </c>
      <c r="D21">
        <f>D9/D$12</f>
        <v>8.4493041749502985E-3</v>
      </c>
      <c r="E21">
        <f>E9/E$12</f>
        <v>1.1082848837209303E-2</v>
      </c>
      <c r="F21">
        <f>F9/F$12</f>
        <v>4.8716393774004448E-2</v>
      </c>
      <c r="G21">
        <f>G9/G$12</f>
        <v>1.0462826193993106E-2</v>
      </c>
      <c r="H21">
        <f>H9/H$12</f>
        <v>5.0774357969025678E-2</v>
      </c>
      <c r="I21">
        <f>I9/I$12</f>
        <v>2.2067642120412567E-2</v>
      </c>
      <c r="J21">
        <f>J9/J$12</f>
        <v>8.5763293310463125E-3</v>
      </c>
      <c r="K21">
        <f>K9/K$12</f>
        <v>1.5136650315346882E-2</v>
      </c>
      <c r="L21">
        <f>L9/L$12</f>
        <v>3.4271725826193387E-2</v>
      </c>
      <c r="M21">
        <f>M9/M$12</f>
        <v>5.1808208045509953E-3</v>
      </c>
    </row>
    <row r="22" spans="1:13" x14ac:dyDescent="0.35">
      <c r="A22" t="s">
        <v>20</v>
      </c>
      <c r="B22">
        <f>B10/B$12</f>
        <v>1.9940179461615153E-3</v>
      </c>
      <c r="C22">
        <f t="shared" ref="C22:M22" si="2">C10/C$12</f>
        <v>3.6141575274177468E-2</v>
      </c>
      <c r="D22">
        <f t="shared" si="2"/>
        <v>2.1040424121935058E-2</v>
      </c>
      <c r="E22">
        <f t="shared" si="2"/>
        <v>3.2340116279069769E-2</v>
      </c>
      <c r="F22">
        <f t="shared" si="2"/>
        <v>3.2342834040832826E-3</v>
      </c>
      <c r="G22">
        <f t="shared" si="2"/>
        <v>2.4618414574101428E-2</v>
      </c>
      <c r="H22">
        <f t="shared" si="2"/>
        <v>1.8623799255048031E-2</v>
      </c>
      <c r="I22">
        <f t="shared" si="2"/>
        <v>1.6790597265531303E-2</v>
      </c>
      <c r="J22">
        <f t="shared" si="2"/>
        <v>8.7907375643224706E-3</v>
      </c>
      <c r="K22">
        <f t="shared" si="2"/>
        <v>5.4660126138752624E-3</v>
      </c>
      <c r="L22">
        <f t="shared" si="2"/>
        <v>2.8151774785801713E-2</v>
      </c>
      <c r="M22">
        <f t="shared" si="2"/>
        <v>1.2088581877285657E-2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CellinEachCluster</vt:lpstr>
      <vt:lpstr>CellinEachClusterPerCondition</vt:lpstr>
      <vt:lpstr>seurat_cell_counts</vt:lpstr>
      <vt:lpstr>CellinEachClusterPerSample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yipeng.du.job@gmail.com</cp:lastModifiedBy>
  <dcterms:created xsi:type="dcterms:W3CDTF">2025-06-20T01:41:13Z</dcterms:created>
  <dcterms:modified xsi:type="dcterms:W3CDTF">2025-06-20T01:41:13Z</dcterms:modified>
</cp:coreProperties>
</file>