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avidgillan/Desktop/"/>
    </mc:Choice>
  </mc:AlternateContent>
  <xr:revisionPtr revIDLastSave="0" documentId="13_ncr:1_{E2281613-11CC-964C-B5DD-59752090C573}" xr6:coauthVersionLast="36" xr6:coauthVersionMax="36" xr10:uidLastSave="{00000000-0000-0000-0000-000000000000}"/>
  <bookViews>
    <workbookView xWindow="220" yWindow="460" windowWidth="38140" windowHeight="22280" tabRatio="500" activeTab="1" xr2:uid="{00000000-000D-0000-FFFF-FFFF00000000}"/>
  </bookViews>
  <sheets>
    <sheet name="Stat générales" sheetId="1" r:id="rId1"/>
    <sheet name="Taxonomie" sheetId="2" r:id="rId2"/>
    <sheet name="Résumé Genres" sheetId="4" r:id="rId3"/>
    <sheet name="GenresTotC1" sheetId="6" r:id="rId4"/>
    <sheet name="GenresTotC4" sheetId="5" r:id="rId5"/>
    <sheet name="GenresTotC7" sheetId="7" r:id="rId6"/>
    <sheet name="GenresTotC10" sheetId="8" r:id="rId7"/>
    <sheet name="Fonctionnalité" sheetId="3" r:id="rId8"/>
    <sheet name="Fonct. (résistance métaux)" sheetId="9" r:id="rId9"/>
  </sheets>
  <definedNames>
    <definedName name="_xlnm._FilterDatabase" localSheetId="6" hidden="1">GenresTotC10!$A$4:$B$2750</definedName>
    <definedName name="level1725560" localSheetId="7">Fonctionnalité!$A$130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4" l="1"/>
  <c r="I31" i="4"/>
  <c r="I32" i="4"/>
  <c r="I38" i="4"/>
  <c r="I44" i="4" s="1"/>
  <c r="H45" i="4" s="1"/>
  <c r="I40" i="4"/>
  <c r="I41" i="4"/>
  <c r="F44" i="4"/>
  <c r="G32" i="4"/>
  <c r="G38" i="4"/>
  <c r="G44" i="4" s="1"/>
  <c r="F45" i="4" s="1"/>
  <c r="G40" i="4"/>
  <c r="G41" i="4"/>
  <c r="D44" i="4"/>
  <c r="E31" i="4"/>
  <c r="E32" i="4"/>
  <c r="E36" i="4"/>
  <c r="E38" i="4"/>
  <c r="E44" i="4" s="1"/>
  <c r="D45" i="4" s="1"/>
  <c r="E40" i="4"/>
  <c r="E41" i="4"/>
  <c r="B44" i="4"/>
  <c r="C44" i="4"/>
  <c r="B45" i="4"/>
  <c r="O134" i="3"/>
  <c r="O135" i="3"/>
  <c r="O136" i="3"/>
  <c r="O137" i="3"/>
  <c r="O133" i="3"/>
  <c r="N134" i="3"/>
  <c r="N135" i="3"/>
  <c r="N136" i="3"/>
  <c r="N137" i="3"/>
  <c r="N133" i="3"/>
  <c r="M134" i="3"/>
  <c r="M135" i="3"/>
  <c r="M136" i="3"/>
  <c r="M137" i="3"/>
  <c r="M133" i="3"/>
  <c r="L134" i="3"/>
  <c r="L135" i="3"/>
  <c r="L136" i="3"/>
  <c r="L137" i="3"/>
  <c r="L133" i="3"/>
  <c r="J134" i="3"/>
  <c r="J135" i="3"/>
  <c r="J136" i="3"/>
  <c r="J137" i="3"/>
  <c r="J133" i="3"/>
  <c r="E139" i="3"/>
  <c r="C139" i="3"/>
  <c r="D139" i="3"/>
  <c r="B139" i="3"/>
  <c r="I134" i="3"/>
  <c r="I135" i="3"/>
  <c r="I136" i="3"/>
  <c r="I137" i="3"/>
  <c r="I133" i="3"/>
  <c r="H134" i="3"/>
  <c r="H135" i="3"/>
  <c r="H136" i="3"/>
  <c r="H137" i="3"/>
  <c r="H133" i="3"/>
  <c r="G134" i="3"/>
  <c r="G135" i="3"/>
  <c r="G136" i="3"/>
  <c r="G137" i="3"/>
  <c r="G133" i="3"/>
  <c r="Q118" i="2"/>
  <c r="Q119" i="2"/>
  <c r="Q120" i="2"/>
  <c r="Q121" i="2"/>
  <c r="Q122" i="2"/>
  <c r="Q117" i="2"/>
  <c r="P118" i="2"/>
  <c r="P119" i="2"/>
  <c r="P120" i="2"/>
  <c r="P121" i="2"/>
  <c r="P122" i="2"/>
  <c r="P117" i="2"/>
  <c r="O118" i="2"/>
  <c r="O119" i="2"/>
  <c r="O120" i="2"/>
  <c r="O121" i="2"/>
  <c r="O122" i="2"/>
  <c r="O117" i="2"/>
  <c r="N118" i="2"/>
  <c r="N119" i="2"/>
  <c r="N120" i="2"/>
  <c r="N121" i="2"/>
  <c r="N122" i="2"/>
  <c r="N117" i="2"/>
  <c r="C123" i="2"/>
  <c r="D123" i="2"/>
  <c r="E123" i="2"/>
  <c r="B123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95" i="2"/>
  <c r="C113" i="2"/>
  <c r="D113" i="2"/>
  <c r="E113" i="2"/>
  <c r="B113" i="2"/>
  <c r="Q83" i="2"/>
  <c r="Q84" i="2"/>
  <c r="Q85" i="2"/>
  <c r="Q86" i="2"/>
  <c r="Q87" i="2"/>
  <c r="Q88" i="2"/>
  <c r="Q89" i="2"/>
  <c r="Q90" i="2"/>
  <c r="Q82" i="2"/>
  <c r="P83" i="2"/>
  <c r="P84" i="2"/>
  <c r="P85" i="2"/>
  <c r="P86" i="2"/>
  <c r="P87" i="2"/>
  <c r="P88" i="2"/>
  <c r="P89" i="2"/>
  <c r="P90" i="2"/>
  <c r="P82" i="2"/>
  <c r="O83" i="2"/>
  <c r="O84" i="2"/>
  <c r="O85" i="2"/>
  <c r="O86" i="2"/>
  <c r="O87" i="2"/>
  <c r="O88" i="2"/>
  <c r="O89" i="2"/>
  <c r="O90" i="2"/>
  <c r="O82" i="2"/>
  <c r="N83" i="2"/>
  <c r="N84" i="2"/>
  <c r="N85" i="2"/>
  <c r="N86" i="2"/>
  <c r="N87" i="2"/>
  <c r="N88" i="2"/>
  <c r="N89" i="2"/>
  <c r="N90" i="2"/>
  <c r="N82" i="2"/>
  <c r="C91" i="2"/>
  <c r="D91" i="2"/>
  <c r="E91" i="2"/>
  <c r="B91" i="2"/>
  <c r="T40" i="3"/>
  <c r="T41" i="3"/>
  <c r="T42" i="3"/>
  <c r="T43" i="3"/>
  <c r="T44" i="3"/>
  <c r="T45" i="3"/>
  <c r="T39" i="3"/>
  <c r="S40" i="3"/>
  <c r="S41" i="3"/>
  <c r="S42" i="3"/>
  <c r="S43" i="3"/>
  <c r="S44" i="3"/>
  <c r="S45" i="3"/>
  <c r="S39" i="3"/>
  <c r="R40" i="3"/>
  <c r="R41" i="3"/>
  <c r="R42" i="3"/>
  <c r="R43" i="3"/>
  <c r="R44" i="3"/>
  <c r="R45" i="3"/>
  <c r="R39" i="3"/>
  <c r="Q40" i="3"/>
  <c r="Q41" i="3"/>
  <c r="Q42" i="3"/>
  <c r="Q43" i="3"/>
  <c r="Q44" i="3"/>
  <c r="Q45" i="3"/>
  <c r="Q39" i="3"/>
  <c r="C46" i="3"/>
  <c r="D46" i="3"/>
  <c r="E46" i="3"/>
  <c r="B4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7" i="3"/>
  <c r="C35" i="3"/>
  <c r="D35" i="3"/>
  <c r="E35" i="3"/>
  <c r="B3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05" i="3"/>
  <c r="C127" i="3"/>
  <c r="D127" i="3"/>
  <c r="E127" i="3"/>
  <c r="B127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83" i="3"/>
  <c r="C102" i="3"/>
  <c r="D102" i="3"/>
  <c r="E102" i="3"/>
  <c r="B102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50" i="3"/>
  <c r="C80" i="3"/>
  <c r="D80" i="3"/>
  <c r="E80" i="3"/>
  <c r="B80" i="3"/>
  <c r="M43" i="4"/>
  <c r="N32" i="4"/>
  <c r="N38" i="4"/>
  <c r="N40" i="4"/>
  <c r="N43" i="4" s="1"/>
  <c r="N41" i="4"/>
  <c r="O31" i="4"/>
  <c r="O32" i="4"/>
  <c r="O38" i="4"/>
  <c r="O40" i="4"/>
  <c r="O41" i="4"/>
  <c r="O43" i="4"/>
  <c r="L43" i="4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69" i="8"/>
  <c r="C70" i="8"/>
  <c r="C71" i="8"/>
  <c r="C72" i="8"/>
  <c r="C73" i="8"/>
  <c r="C74" i="8"/>
  <c r="C75" i="8"/>
  <c r="C76" i="8"/>
  <c r="C77" i="8"/>
  <c r="C60" i="8"/>
  <c r="C61" i="8"/>
  <c r="C62" i="8"/>
  <c r="C63" i="8"/>
  <c r="C64" i="8"/>
  <c r="C65" i="8"/>
  <c r="C66" i="8"/>
  <c r="C67" i="8"/>
  <c r="C68" i="8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52" i="5"/>
  <c r="C53" i="5"/>
  <c r="C54" i="5"/>
  <c r="C54" i="8"/>
  <c r="C55" i="8"/>
  <c r="C56" i="8"/>
  <c r="C57" i="8"/>
  <c r="C58" i="8"/>
  <c r="C59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4" i="8"/>
  <c r="B2751" i="8"/>
  <c r="C48" i="7"/>
  <c r="C49" i="7"/>
  <c r="C50" i="7"/>
  <c r="C51" i="7"/>
  <c r="C45" i="7"/>
  <c r="C46" i="7"/>
  <c r="C47" i="7"/>
  <c r="C43" i="7"/>
  <c r="C44" i="7"/>
  <c r="C37" i="7"/>
  <c r="C38" i="7"/>
  <c r="C39" i="7"/>
  <c r="C40" i="7"/>
  <c r="C41" i="7"/>
  <c r="C42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4" i="7"/>
  <c r="B2337" i="7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4" i="5"/>
  <c r="B2482" i="5"/>
  <c r="C46" i="6"/>
  <c r="C44" i="6"/>
  <c r="C45" i="6"/>
  <c r="C37" i="6"/>
  <c r="C38" i="6"/>
  <c r="C39" i="6"/>
  <c r="C40" i="6"/>
  <c r="C41" i="6"/>
  <c r="C42" i="6"/>
  <c r="C43" i="6"/>
  <c r="C34" i="6"/>
  <c r="C35" i="6"/>
  <c r="C36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4" i="6"/>
  <c r="B2373" i="6"/>
  <c r="R11" i="2"/>
  <c r="S11" i="2"/>
  <c r="T11" i="2"/>
  <c r="Q11" i="2"/>
  <c r="K50" i="2"/>
  <c r="K51" i="2"/>
  <c r="K52" i="2"/>
  <c r="K53" i="2"/>
  <c r="K54" i="2"/>
  <c r="K55" i="2"/>
  <c r="K49" i="2"/>
  <c r="J50" i="2"/>
  <c r="J51" i="2"/>
  <c r="J52" i="2"/>
  <c r="J53" i="2"/>
  <c r="J54" i="2"/>
  <c r="J55" i="2"/>
  <c r="J49" i="2"/>
  <c r="I50" i="2"/>
  <c r="I51" i="2"/>
  <c r="I52" i="2"/>
  <c r="I53" i="2"/>
  <c r="I54" i="2"/>
  <c r="I55" i="2"/>
  <c r="I49" i="2"/>
  <c r="H50" i="2"/>
  <c r="H51" i="2"/>
  <c r="H52" i="2"/>
  <c r="H53" i="2"/>
  <c r="H54" i="2"/>
  <c r="H55" i="2"/>
  <c r="H49" i="2"/>
  <c r="R28" i="2"/>
  <c r="S28" i="2"/>
  <c r="T28" i="2"/>
  <c r="Q28" i="2"/>
  <c r="L59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O7" i="3"/>
  <c r="N7" i="3"/>
  <c r="M7" i="3"/>
  <c r="L7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G58" i="3"/>
  <c r="H58" i="3"/>
  <c r="I58" i="3"/>
  <c r="J58" i="3"/>
  <c r="G59" i="3"/>
  <c r="H59" i="3"/>
  <c r="I59" i="3"/>
  <c r="J5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G64" i="3"/>
  <c r="H64" i="3"/>
  <c r="I64" i="3"/>
  <c r="J64" i="3"/>
  <c r="G65" i="3"/>
  <c r="H65" i="3"/>
  <c r="I65" i="3"/>
  <c r="J65" i="3"/>
  <c r="G66" i="3"/>
  <c r="H66" i="3"/>
  <c r="I66" i="3"/>
  <c r="J66" i="3"/>
  <c r="G67" i="3"/>
  <c r="H67" i="3"/>
  <c r="I67" i="3"/>
  <c r="J67" i="3"/>
  <c r="G68" i="3"/>
  <c r="H68" i="3"/>
  <c r="I68" i="3"/>
  <c r="J68" i="3"/>
  <c r="G69" i="3"/>
  <c r="H69" i="3"/>
  <c r="I69" i="3"/>
  <c r="J69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3" i="3"/>
  <c r="H83" i="3"/>
  <c r="I83" i="3"/>
  <c r="J83" i="3"/>
  <c r="G84" i="3"/>
  <c r="H84" i="3"/>
  <c r="I84" i="3"/>
  <c r="J84" i="3"/>
  <c r="G85" i="3"/>
  <c r="H85" i="3"/>
  <c r="I85" i="3"/>
  <c r="J85" i="3"/>
  <c r="G86" i="3"/>
  <c r="H86" i="3"/>
  <c r="I86" i="3"/>
  <c r="J86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113" i="3"/>
  <c r="H113" i="3"/>
  <c r="I113" i="3"/>
  <c r="J113" i="3"/>
  <c r="G114" i="3"/>
  <c r="H114" i="3"/>
  <c r="I114" i="3"/>
  <c r="J114" i="3"/>
  <c r="G115" i="3"/>
  <c r="H115" i="3"/>
  <c r="I115" i="3"/>
  <c r="J115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J50" i="3"/>
  <c r="I50" i="3"/>
  <c r="H50" i="3"/>
  <c r="G50" i="3"/>
  <c r="G40" i="3"/>
  <c r="H40" i="3"/>
  <c r="I40" i="3"/>
  <c r="J40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J39" i="3"/>
  <c r="I39" i="3"/>
  <c r="H39" i="3"/>
  <c r="G39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7" i="3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17" i="2"/>
  <c r="K83" i="2"/>
  <c r="K84" i="2"/>
  <c r="K85" i="2"/>
  <c r="K86" i="2"/>
  <c r="K87" i="2"/>
  <c r="K88" i="2"/>
  <c r="K89" i="2"/>
  <c r="K90" i="2"/>
  <c r="K82" i="2"/>
  <c r="J83" i="2"/>
  <c r="J84" i="2"/>
  <c r="J85" i="2"/>
  <c r="J86" i="2"/>
  <c r="J87" i="2"/>
  <c r="J88" i="2"/>
  <c r="J89" i="2"/>
  <c r="J90" i="2"/>
  <c r="J82" i="2"/>
  <c r="I83" i="2"/>
  <c r="I84" i="2"/>
  <c r="I85" i="2"/>
  <c r="I86" i="2"/>
  <c r="I87" i="2"/>
  <c r="I88" i="2"/>
  <c r="I89" i="2"/>
  <c r="I90" i="2"/>
  <c r="I82" i="2"/>
  <c r="H83" i="2"/>
  <c r="H84" i="2"/>
  <c r="H85" i="2"/>
  <c r="H86" i="2"/>
  <c r="H87" i="2"/>
  <c r="H88" i="2"/>
  <c r="H89" i="2"/>
  <c r="H90" i="2"/>
  <c r="H82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95" i="2"/>
</calcChain>
</file>

<file path=xl/sharedStrings.xml><?xml version="1.0" encoding="utf-8"?>
<sst xmlns="http://schemas.openxmlformats.org/spreadsheetml/2006/main" count="10798" uniqueCount="4215">
  <si>
    <t xml:space="preserve">    Upload: bp Count</t>
  </si>
  <si>
    <t xml:space="preserve">    Upload: Sequences Count</t>
  </si>
  <si>
    <t xml:space="preserve">    Upload: Mean Sequence Length</t>
  </si>
  <si>
    <t xml:space="preserve">    237 ± 39 bp</t>
  </si>
  <si>
    <t xml:space="preserve">    Upload: Mean GC percent</t>
  </si>
  <si>
    <t xml:space="preserve">    61 ± 8 %</t>
  </si>
  <si>
    <t xml:space="preserve">    Artificial Duplicate Reads: Sequence Count</t>
  </si>
  <si>
    <t xml:space="preserve">    Post QC: bp Count</t>
  </si>
  <si>
    <t xml:space="preserve">    1,958,842,640 bp</t>
  </si>
  <si>
    <t xml:space="preserve">    Post QC: Sequences Count</t>
  </si>
  <si>
    <t xml:space="preserve">    8,781,244</t>
  </si>
  <si>
    <t xml:space="preserve">    Post QC: Mean Sequence Length</t>
  </si>
  <si>
    <t xml:space="preserve">    223 ± 51 bp</t>
  </si>
  <si>
    <t xml:space="preserve">    Post QC: Mean GC percent</t>
  </si>
  <si>
    <t xml:space="preserve">    Processed: Predicted Protein Features</t>
  </si>
  <si>
    <t xml:space="preserve">    8,146,306</t>
  </si>
  <si>
    <t xml:space="preserve">    Processed: Predicted rRNA Features</t>
  </si>
  <si>
    <t xml:space="preserve">    Alignment: Identified Protein Features</t>
  </si>
  <si>
    <t xml:space="preserve">    3,146,080</t>
  </si>
  <si>
    <t xml:space="preserve">    Alignment: Identified rRNA Features</t>
  </si>
  <si>
    <t xml:space="preserve">    Annotation: Identified Functional Categories</t>
  </si>
  <si>
    <t xml:space="preserve">    2,455,701</t>
  </si>
  <si>
    <t>9,204,670</t>
  </si>
  <si>
    <t>2,185,194,229 bp</t>
  </si>
  <si>
    <t>C1</t>
  </si>
  <si>
    <t>C4</t>
  </si>
  <si>
    <t xml:space="preserve">    3,374,175,806 bp</t>
  </si>
  <si>
    <t xml:space="preserve">    14,495,774</t>
  </si>
  <si>
    <t xml:space="preserve">    232 ± 40 bp</t>
  </si>
  <si>
    <t xml:space="preserve">    59 ± 8 %</t>
  </si>
  <si>
    <t xml:space="preserve">    2,970,483,024 bp</t>
  </si>
  <si>
    <t xml:space="preserve">    13,397,291</t>
  </si>
  <si>
    <t xml:space="preserve">    221 ± 49 bp</t>
  </si>
  <si>
    <t xml:space="preserve">    9,615,166</t>
  </si>
  <si>
    <t xml:space="preserve">    3,638,206</t>
  </si>
  <si>
    <t xml:space="preserve">    2,829,831</t>
  </si>
  <si>
    <t xml:space="preserve">    2,386,310,289 bp</t>
  </si>
  <si>
    <t xml:space="preserve">    10,809,770</t>
  </si>
  <si>
    <t xml:space="preserve">    220 ± 42 bp</t>
  </si>
  <si>
    <t xml:space="preserve">    2,150,027,575 bp</t>
  </si>
  <si>
    <t xml:space="preserve">    10,201,159</t>
  </si>
  <si>
    <t xml:space="preserve">    210 ± 48 bp</t>
  </si>
  <si>
    <t xml:space="preserve">    7,766,799</t>
  </si>
  <si>
    <t xml:space="preserve">    2,904,387</t>
  </si>
  <si>
    <t xml:space="preserve">    2,290,714</t>
  </si>
  <si>
    <t>C7</t>
  </si>
  <si>
    <t xml:space="preserve">    5,867,926,950 bp</t>
  </si>
  <si>
    <t xml:space="preserve">    25,614,352</t>
  </si>
  <si>
    <t xml:space="preserve">    229 ± 40 bp</t>
  </si>
  <si>
    <t xml:space="preserve">    60 ± 8 %</t>
  </si>
  <si>
    <t xml:space="preserve">    2,562,399</t>
  </si>
  <si>
    <t xml:space="preserve">    4,981,809,753 bp</t>
  </si>
  <si>
    <t xml:space="preserve">    22,820,570</t>
  </si>
  <si>
    <t xml:space="preserve">    218 ± 49 bp</t>
  </si>
  <si>
    <t xml:space="preserve">    14,977,155</t>
  </si>
  <si>
    <t xml:space="preserve">    5,466,886</t>
  </si>
  <si>
    <t xml:space="preserve">    4,305,574</t>
  </si>
  <si>
    <t>4580975.3</t>
  </si>
  <si>
    <t>Archaea</t>
  </si>
  <si>
    <t>Bacteria</t>
  </si>
  <si>
    <t>Eukaryota</t>
  </si>
  <si>
    <t>Viruses</t>
  </si>
  <si>
    <t>other sequences</t>
  </si>
  <si>
    <t>unassigned</t>
  </si>
  <si>
    <t>unclassified sequences</t>
  </si>
  <si>
    <t>Acidobacteria</t>
  </si>
  <si>
    <t>Actinobacteria</t>
  </si>
  <si>
    <t>Aquificae</t>
  </si>
  <si>
    <t>Bacteroidetes</t>
  </si>
  <si>
    <t>Chlamydiae</t>
  </si>
  <si>
    <t>Chlorobi</t>
  </si>
  <si>
    <t>Chloroflexi</t>
  </si>
  <si>
    <t>Chrysiogenetes</t>
  </si>
  <si>
    <t>Cyanobacteria</t>
  </si>
  <si>
    <t>Deferribacteres</t>
  </si>
  <si>
    <t>Deinococcus-Thermus</t>
  </si>
  <si>
    <t>Dictyoglomi</t>
  </si>
  <si>
    <t>Elusimicrobia</t>
  </si>
  <si>
    <t>Fibrobacteres</t>
  </si>
  <si>
    <t>Firmicutes</t>
  </si>
  <si>
    <t>Fusobacteria</t>
  </si>
  <si>
    <t>Gemmatimonadetes</t>
  </si>
  <si>
    <t>Lentisphaerae</t>
  </si>
  <si>
    <t>Nitrospirae</t>
  </si>
  <si>
    <t>Planctomycetes</t>
  </si>
  <si>
    <t>Poribacteria</t>
  </si>
  <si>
    <t>Proteobacteria</t>
  </si>
  <si>
    <t>Spirochaetes</t>
  </si>
  <si>
    <t>Synergistetes</t>
  </si>
  <si>
    <t>Tenericutes</t>
  </si>
  <si>
    <t>Thermotogae</t>
  </si>
  <si>
    <t>Verrucomicrobia</t>
  </si>
  <si>
    <t>unclassified (derived from Bacteria)</t>
  </si>
  <si>
    <t>Alphaproteobacteria</t>
  </si>
  <si>
    <t>Betaproteobacteria</t>
  </si>
  <si>
    <t>Deltaproteobacteria</t>
  </si>
  <si>
    <t>Epsilonproteobacteria</t>
  </si>
  <si>
    <t>Gammaproteobacteria</t>
  </si>
  <si>
    <t>Zetaproteobacteria</t>
  </si>
  <si>
    <t>unclassified (derived from Proteobacteria)</t>
  </si>
  <si>
    <t>Burkholderiales</t>
  </si>
  <si>
    <t>Gallionellales</t>
  </si>
  <si>
    <t>Hydrogenophilales</t>
  </si>
  <si>
    <t>Methylophilales</t>
  </si>
  <si>
    <t>Neisseriales</t>
  </si>
  <si>
    <t>Nitrosomonadales</t>
  </si>
  <si>
    <t>Rhodocyclales</t>
  </si>
  <si>
    <t>unclassified (derived from Betaproteobacteria)</t>
  </si>
  <si>
    <t>Alcaligenaceae</t>
  </si>
  <si>
    <t>Burkholderiaceae</t>
  </si>
  <si>
    <t>Comamonadaceae</t>
  </si>
  <si>
    <t>Oxalobacteraceae</t>
  </si>
  <si>
    <t>Sutterellaceae</t>
  </si>
  <si>
    <t>unclassified (derived from Burkholderiales)</t>
  </si>
  <si>
    <t>Burkholderia</t>
  </si>
  <si>
    <t>Cupriavidus</t>
  </si>
  <si>
    <t>Lautropia</t>
  </si>
  <si>
    <t>Limnobacter</t>
  </si>
  <si>
    <t>Pandoraea</t>
  </si>
  <si>
    <t>Paucimonas</t>
  </si>
  <si>
    <t>Polynucleobacter</t>
  </si>
  <si>
    <t>Ralstonia</t>
  </si>
  <si>
    <t>Cupriavidus basilensis</t>
  </si>
  <si>
    <t>Cupriavidus metallidurans</t>
  </si>
  <si>
    <t>Cupriavidus necator</t>
  </si>
  <si>
    <t>Cupriavidus oxalaticus</t>
  </si>
  <si>
    <t>Cupriavidus pinatubonensis</t>
  </si>
  <si>
    <t>Cupriavidus respiraculi</t>
  </si>
  <si>
    <t>Cupriavidus sp. BKME-6</t>
  </si>
  <si>
    <t>Cupriavidus sp. TFD33</t>
  </si>
  <si>
    <t>Cupriavidus sp. TFD38</t>
  </si>
  <si>
    <t>Cupriavidus sp. TFD40</t>
  </si>
  <si>
    <t>Cupriavidus sp. TFD45</t>
  </si>
  <si>
    <t>Cupriavidus sp. TFD51</t>
  </si>
  <si>
    <t>Cupriavidus taiwanensis</t>
  </si>
  <si>
    <t>Cupriavidus necator (Alcaligenes eutrophus) (Ralstonia eutropha)</t>
  </si>
  <si>
    <t>Cupriavidus necator (strain ATCC 17699 / H16 / DSM 428 / Stanier 337) (Ralstonia eutropha)</t>
  </si>
  <si>
    <t>Cupriavidus necator megaplasmid pHG1</t>
  </si>
  <si>
    <t>Ralstonia eutropha H16</t>
  </si>
  <si>
    <t>C10</t>
  </si>
  <si>
    <t>4580976.3</t>
  </si>
  <si>
    <t>Candidatus Glomeribacter</t>
  </si>
  <si>
    <t>Cupriavidus gilardii</t>
  </si>
  <si>
    <t>Cupriavidus sp. PS12</t>
  </si>
  <si>
    <t>Cupriavidus sp. TFD42</t>
  </si>
  <si>
    <t>Ralstonia eutropha H850</t>
  </si>
  <si>
    <t>4580977.3</t>
  </si>
  <si>
    <t>SOMME</t>
  </si>
  <si>
    <t>12,398,124</t>
  </si>
  <si>
    <t>8,939,066</t>
  </si>
  <si>
    <t>4580974.3</t>
  </si>
  <si>
    <t>19,711,173</t>
  </si>
  <si>
    <t>Cupriavidus sp. WBF7</t>
  </si>
  <si>
    <t>uncultured Cupriavidus sp.</t>
  </si>
  <si>
    <t>Subsystems</t>
  </si>
  <si>
    <t>Amino Acids and Derivatives</t>
  </si>
  <si>
    <t>Carbohydrates</t>
  </si>
  <si>
    <t>Cell Division and Cell Cycle</t>
  </si>
  <si>
    <t>Cell Wall and Capsule</t>
  </si>
  <si>
    <t>Clustering-based subsystems</t>
  </si>
  <si>
    <t>Cofactors, Vitamins, Prosthetic Groups, Pigments</t>
  </si>
  <si>
    <t>DNA Metabolism</t>
  </si>
  <si>
    <t>Dormancy and Sporulation</t>
  </si>
  <si>
    <t>Fatty Acids, Lipids, and Isoprenoids</t>
  </si>
  <si>
    <t>Iron acquisition and metabolism</t>
  </si>
  <si>
    <t>Membrane Transport</t>
  </si>
  <si>
    <t>Metabolism of Aromatic Compounds</t>
  </si>
  <si>
    <t>Miscellaneous</t>
  </si>
  <si>
    <t>Motility and Chemotaxis</t>
  </si>
  <si>
    <t>Nitrogen Metabolism</t>
  </si>
  <si>
    <t>Nucleosides and Nucleotides</t>
  </si>
  <si>
    <t>Phages, Prophages, Transposable elements, Plasmids</t>
  </si>
  <si>
    <t>Phosphorus Metabolism</t>
  </si>
  <si>
    <t>Photosynthesis</t>
  </si>
  <si>
    <t>Potassium metabolism</t>
  </si>
  <si>
    <t>Protein Metabolism</t>
  </si>
  <si>
    <t>RNA Metabolism</t>
  </si>
  <si>
    <t>Regulation and Cell signaling</t>
  </si>
  <si>
    <t>Respiration</t>
  </si>
  <si>
    <t>Secondary Metabolism</t>
  </si>
  <si>
    <t>Stress Response</t>
  </si>
  <si>
    <t>Sulfur Metabolism</t>
  </si>
  <si>
    <t>Virulence, Disease and Defense</t>
  </si>
  <si>
    <t>-</t>
  </si>
  <si>
    <t>Adhesion</t>
  </si>
  <si>
    <t>Bacteriocins, ribosomally synthesized antibacterial peptides</t>
  </si>
  <si>
    <t>Detection</t>
  </si>
  <si>
    <t>Invasion and intracellular resistance</t>
  </si>
  <si>
    <t>Resistance to antibiotics and toxic compounds</t>
  </si>
  <si>
    <t>Toxins and superantigens</t>
  </si>
  <si>
    <t>Adaptation to d-cysteine</t>
  </si>
  <si>
    <t>Aminoglycoside adenylyltransferases</t>
  </si>
  <si>
    <t>Arsenic resistance</t>
  </si>
  <si>
    <t>Beta-lactamase</t>
  </si>
  <si>
    <t>Bile hydrolysis</t>
  </si>
  <si>
    <t>BlaR1 Family Regulatory Sensor-transducer Disambiguation</t>
  </si>
  <si>
    <t>Cadmium resistance</t>
  </si>
  <si>
    <t>Cobalt-zinc-cadmium resistance</t>
  </si>
  <si>
    <t>Copper homeostasis</t>
  </si>
  <si>
    <t>Copper homeostasis: copper tolerance</t>
  </si>
  <si>
    <t>Erythromycin resistance</t>
  </si>
  <si>
    <t>Fosfomycin resistance</t>
  </si>
  <si>
    <t>Mercuric reductase</t>
  </si>
  <si>
    <t>Mercury resistance operon</t>
  </si>
  <si>
    <t>Methicillin resistance in Staphylococci</t>
  </si>
  <si>
    <t>MexE-MexF-OprN Multidrug Efflux System</t>
  </si>
  <si>
    <t>Multidrug Resistance Efflux Pumps</t>
  </si>
  <si>
    <t>Multidrug Resistance Operon mdtRP of Bacillus</t>
  </si>
  <si>
    <t>Multidrug efflux pump in Campylobacter jejuni (CmeABC operon)</t>
  </si>
  <si>
    <t>Multiple Antibiotic Resistance MAR locus</t>
  </si>
  <si>
    <t>Polymyxin Synthetase Gene Cluster in Bacillus</t>
  </si>
  <si>
    <t>Resistance to Vancomycin</t>
  </si>
  <si>
    <t>Resistance to chromium compounds</t>
  </si>
  <si>
    <t>Resistance to fluoroquinolones</t>
  </si>
  <si>
    <t>Streptothricin resistance</t>
  </si>
  <si>
    <t>The mdtABCD multidrug resistance cluster</t>
  </si>
  <si>
    <t>Zinc resistance</t>
  </si>
  <si>
    <t>Blue copper oxidase CueO precursor</t>
  </si>
  <si>
    <t>CopG protein</t>
  </si>
  <si>
    <t>Copper chaperone</t>
  </si>
  <si>
    <t>Copper resistance protein B</t>
  </si>
  <si>
    <t>Copper resistance protein D</t>
  </si>
  <si>
    <t>Copper sensory histidine kinase CusS</t>
  </si>
  <si>
    <t>Copper tolerance protein</t>
  </si>
  <si>
    <t>Copper-sensing two-component system response regulator CusR</t>
  </si>
  <si>
    <t>Copper-translocating P-type ATPase (EC 3.6.3.4)</t>
  </si>
  <si>
    <t>Cu(I)-responsive transcriptional regulator</t>
  </si>
  <si>
    <t>Cytochrome c heme lyase subunit CcmF</t>
  </si>
  <si>
    <t>Cytochrome c heme lyase subunit CcmH</t>
  </si>
  <si>
    <t>Heavy metal-(Cd/Co/Hg/Pb/Zn)-translocating P-type ATPase:Heavy metal translocating P-type ATPase</t>
  </si>
  <si>
    <t>Multicopper oxidase</t>
  </si>
  <si>
    <t>Multidrug resistance transporter, Bcr/CflA family</t>
  </si>
  <si>
    <t>Sensor protein copS (EC 2.7.3.-)</t>
  </si>
  <si>
    <t>Transcriptional activator protein CopR</t>
  </si>
  <si>
    <t>Cadmium-transporting ATPase (EC 3.6.3.3)</t>
  </si>
  <si>
    <t>Cation efflux system protein CusA</t>
  </si>
  <si>
    <t>Cation efflux system protein CusC precursor</t>
  </si>
  <si>
    <t>Cd(II)/Pb(II)-responsive transcriptional regulator</t>
  </si>
  <si>
    <t>Cobalt-zinc-cadmium resistance protein</t>
  </si>
  <si>
    <t>Cobalt-zinc-cadmium resistance protein CzcA</t>
  </si>
  <si>
    <t>Cobalt-zinc-cadmium resistance protein CzcD</t>
  </si>
  <si>
    <t>Cobalt/zinc/cadmium efflux RND transporter, membrane fusion protein, CzcB family</t>
  </si>
  <si>
    <t>DNA-binding heavy metal response regulator</t>
  </si>
  <si>
    <t>Heavy metal RND efflux outer membrane protein, CzcC family</t>
  </si>
  <si>
    <t>Heavy metal resistance transcriptional regulator HmrR</t>
  </si>
  <si>
    <t>Heavy metal sensor histidine kinase</t>
  </si>
  <si>
    <t>Hypothetical protein involved in heavy metal export</t>
  </si>
  <si>
    <t>Nickel-cobalt-cadmium resistance protein NccB</t>
  </si>
  <si>
    <t>Probable Co/Zn/Cd efflux system membrane fusion protein</t>
  </si>
  <si>
    <t>Probable cadmium-transporting ATPase (EC 3.6.3.3)</t>
  </si>
  <si>
    <t>Putative silver efflux pump</t>
  </si>
  <si>
    <t>Transcriptional regulator, MerR family</t>
  </si>
  <si>
    <t>Zinc transporter ZitB</t>
  </si>
  <si>
    <t>Zn(II) and Co(II) transmembrane diffusion facilitator</t>
  </si>
  <si>
    <t>MexA-MexB-OprM Multidrug Efflux System</t>
  </si>
  <si>
    <t>Streptococcus pneumoniae Vancomycin Tolerance Locus</t>
  </si>
  <si>
    <t>Teicoplanin-resistance in Staphylococcus</t>
  </si>
  <si>
    <t>Copper-binding periplasmic protein</t>
  </si>
  <si>
    <t>Negative transcriptional regulator-copper transport operon</t>
  </si>
  <si>
    <t>% normalisés p/r Nb séquences</t>
  </si>
  <si>
    <t>% normalisés p/r Nb protéines</t>
  </si>
  <si>
    <t>Other</t>
  </si>
  <si>
    <t>Unclassified</t>
  </si>
  <si>
    <t>Unassigned</t>
  </si>
  <si>
    <t>Candidatus Solibacter</t>
  </si>
  <si>
    <t>Bradyrhizobium</t>
  </si>
  <si>
    <t>Geobacter</t>
  </si>
  <si>
    <t>Streptomyces</t>
  </si>
  <si>
    <t>Candidatus Koribacter</t>
  </si>
  <si>
    <t>Anaeromyxobacter</t>
  </si>
  <si>
    <t>Gemmatimonas</t>
  </si>
  <si>
    <t>Sorangium</t>
  </si>
  <si>
    <t>Pseudomonas</t>
  </si>
  <si>
    <t>Mycobacterium</t>
  </si>
  <si>
    <t>Myxococcus</t>
  </si>
  <si>
    <t>Methylobacterium</t>
  </si>
  <si>
    <t>Rhodopseudomonas</t>
  </si>
  <si>
    <t>Nitrospira</t>
  </si>
  <si>
    <t>Frankia</t>
  </si>
  <si>
    <t>Bacillus</t>
  </si>
  <si>
    <t>Rhizobium</t>
  </si>
  <si>
    <t>Planctomyces</t>
  </si>
  <si>
    <t>Pedosphaera</t>
  </si>
  <si>
    <t>Roseiflexus</t>
  </si>
  <si>
    <t>Chthoniobacter</t>
  </si>
  <si>
    <t>Mesorhizobium</t>
  </si>
  <si>
    <t>Acidobacterium</t>
  </si>
  <si>
    <t>Haliangium</t>
  </si>
  <si>
    <t>Xanthomonas</t>
  </si>
  <si>
    <t>Sinorhizobium</t>
  </si>
  <si>
    <t>Desulfovibrio</t>
  </si>
  <si>
    <t>Rhodopirellula</t>
  </si>
  <si>
    <t>Conexibacter</t>
  </si>
  <si>
    <t>Polaromonas</t>
  </si>
  <si>
    <t>Opitutus</t>
  </si>
  <si>
    <t>Clostridium</t>
  </si>
  <si>
    <t>Stigmatella</t>
  </si>
  <si>
    <t>Chitinophaga</t>
  </si>
  <si>
    <t>Nitrosococcus</t>
  </si>
  <si>
    <t>Synechococcus</t>
  </si>
  <si>
    <t>Blastopirellula</t>
  </si>
  <si>
    <t>Pirellula</t>
  </si>
  <si>
    <t>Nitrobacter</t>
  </si>
  <si>
    <t>Gemmata</t>
  </si>
  <si>
    <t>Pelobacter</t>
  </si>
  <si>
    <t>Caulobacter</t>
  </si>
  <si>
    <t>Rhodococcus</t>
  </si>
  <si>
    <t>Cyanothece</t>
  </si>
  <si>
    <t>Rubrobacter</t>
  </si>
  <si>
    <t>Magnetospirillum</t>
  </si>
  <si>
    <t>Nostoc</t>
  </si>
  <si>
    <t>Abies</t>
  </si>
  <si>
    <t>Abiotrophia</t>
  </si>
  <si>
    <t>Absidia</t>
  </si>
  <si>
    <t>Acanthamoeba</t>
  </si>
  <si>
    <t>Acanthocyclops</t>
  </si>
  <si>
    <t>Acaryochloris</t>
  </si>
  <si>
    <t>Acer</t>
  </si>
  <si>
    <t>Acetabularia</t>
  </si>
  <si>
    <t>Acetivibrio</t>
  </si>
  <si>
    <t>Acetobacter</t>
  </si>
  <si>
    <t>Acetobacterium</t>
  </si>
  <si>
    <t>Acetohalobium</t>
  </si>
  <si>
    <t>Achlya</t>
  </si>
  <si>
    <t>Achlyodes</t>
  </si>
  <si>
    <t>Acholeplasma</t>
  </si>
  <si>
    <t>Achromobacter</t>
  </si>
  <si>
    <t>Acidaminococcus</t>
  </si>
  <si>
    <t>Acidianus</t>
  </si>
  <si>
    <t>Acidilobus</t>
  </si>
  <si>
    <t>Acidimicrobium</t>
  </si>
  <si>
    <t>Acidiphilium</t>
  </si>
  <si>
    <t>Acidithiobacillus</t>
  </si>
  <si>
    <t>Acidithiomicrobium</t>
  </si>
  <si>
    <t>Acidocella</t>
  </si>
  <si>
    <t>Acidomonas</t>
  </si>
  <si>
    <t>Acidothermus</t>
  </si>
  <si>
    <t>Acidovorax</t>
  </si>
  <si>
    <t>Aciduliprofundum</t>
  </si>
  <si>
    <t>Acinetobacter</t>
  </si>
  <si>
    <t>Acipenser</t>
  </si>
  <si>
    <t>Acorus</t>
  </si>
  <si>
    <t>Acraga</t>
  </si>
  <si>
    <t>Acremonium</t>
  </si>
  <si>
    <t>Acrobeloides</t>
  </si>
  <si>
    <t>Acrolepiopsis</t>
  </si>
  <si>
    <t>Acrophialophora</t>
  </si>
  <si>
    <t>Acropora</t>
  </si>
  <si>
    <t>Acrosorium</t>
  </si>
  <si>
    <t>Actephila</t>
  </si>
  <si>
    <t>Actinidia</t>
  </si>
  <si>
    <t>Actinoallomurus</t>
  </si>
  <si>
    <t>Actinobacillus</t>
  </si>
  <si>
    <t>Actinobaculum</t>
  </si>
  <si>
    <t>Actinocorallia</t>
  </si>
  <si>
    <t>Actinomadura</t>
  </si>
  <si>
    <t>Actinomyces</t>
  </si>
  <si>
    <t>Actinoplanes</t>
  </si>
  <si>
    <t>Actinosynnema</t>
  </si>
  <si>
    <t>Actinotalea</t>
  </si>
  <si>
    <t>Actinote</t>
  </si>
  <si>
    <t>Acyrthosiphon</t>
  </si>
  <si>
    <t>Adiantum</t>
  </si>
  <si>
    <t>Adineta</t>
  </si>
  <si>
    <t>Advenella</t>
  </si>
  <si>
    <t>Aedes</t>
  </si>
  <si>
    <t>Aegilops</t>
  </si>
  <si>
    <t>Aegla</t>
  </si>
  <si>
    <t>Aeribacillus</t>
  </si>
  <si>
    <t>Aerococcus</t>
  </si>
  <si>
    <t>Aeromicrobium</t>
  </si>
  <si>
    <t>Aeromonas</t>
  </si>
  <si>
    <t>Aeropyrum</t>
  </si>
  <si>
    <t>Aethionema</t>
  </si>
  <si>
    <t>Afifella</t>
  </si>
  <si>
    <t>Afipia</t>
  </si>
  <si>
    <t>Agalinis</t>
  </si>
  <si>
    <t>Agalmyla</t>
  </si>
  <si>
    <t>Agaricostilbum</t>
  </si>
  <si>
    <t>Agaricus</t>
  </si>
  <si>
    <t>Agathis</t>
  </si>
  <si>
    <t>Ageratina</t>
  </si>
  <si>
    <t>Aggregatibacter</t>
  </si>
  <si>
    <t>Agrobacterium</t>
  </si>
  <si>
    <t>Agrococcus</t>
  </si>
  <si>
    <t>Agromyces</t>
  </si>
  <si>
    <t>Agrostis</t>
  </si>
  <si>
    <t>Agrotis</t>
  </si>
  <si>
    <t>Ahrensia</t>
  </si>
  <si>
    <t>Ailuropoda</t>
  </si>
  <si>
    <t>Ajellomyces</t>
  </si>
  <si>
    <t>Akkermansia</t>
  </si>
  <si>
    <t>Albidiferax</t>
  </si>
  <si>
    <t>Alcaligenes</t>
  </si>
  <si>
    <t>Alcanivorax</t>
  </si>
  <si>
    <t>Alcolapia</t>
  </si>
  <si>
    <t>Alexandrium</t>
  </si>
  <si>
    <t>Algoriphagus</t>
  </si>
  <si>
    <t>Alicycliphilus</t>
  </si>
  <si>
    <t>Alicyclobacillus</t>
  </si>
  <si>
    <t>Aliivibrio</t>
  </si>
  <si>
    <t>Alistipes</t>
  </si>
  <si>
    <t>Alkalilactibacillus</t>
  </si>
  <si>
    <t>Alkalilimnicola</t>
  </si>
  <si>
    <t>Alkalimonas</t>
  </si>
  <si>
    <t>Alkaliphilus</t>
  </si>
  <si>
    <t>Alkalispirillum</t>
  </si>
  <si>
    <t>Allium</t>
  </si>
  <si>
    <t>Allochromatium</t>
  </si>
  <si>
    <t>Allomyces</t>
  </si>
  <si>
    <t>Alnus</t>
  </si>
  <si>
    <t>Aloe</t>
  </si>
  <si>
    <t>Alphabaculovirus</t>
  </si>
  <si>
    <t>Alphalipothrixvirus</t>
  </si>
  <si>
    <t>Alpharetrovirus</t>
  </si>
  <si>
    <t>Alpinia</t>
  </si>
  <si>
    <t>Alsophila</t>
  </si>
  <si>
    <t>Alternaria</t>
  </si>
  <si>
    <t>Alteromonas</t>
  </si>
  <si>
    <t>Altoparadisium</t>
  </si>
  <si>
    <t>Alucita</t>
  </si>
  <si>
    <t>Alvinella</t>
  </si>
  <si>
    <t>Amanita</t>
  </si>
  <si>
    <t>Amaranthus</t>
  </si>
  <si>
    <t>Amauroderma</t>
  </si>
  <si>
    <t>Amblyomma</t>
  </si>
  <si>
    <t>Amblyrhynchus</t>
  </si>
  <si>
    <t>Amborella</t>
  </si>
  <si>
    <t>Ambrosia</t>
  </si>
  <si>
    <t>Ambystoma</t>
  </si>
  <si>
    <t>Amia</t>
  </si>
  <si>
    <t>Aminobacter</t>
  </si>
  <si>
    <t>Aminobacterium</t>
  </si>
  <si>
    <t>Aminomonas</t>
  </si>
  <si>
    <t>Ammonifex</t>
  </si>
  <si>
    <t>Ammopiptanthus</t>
  </si>
  <si>
    <t>Ammothea</t>
  </si>
  <si>
    <t>Amoeba</t>
  </si>
  <si>
    <t>Amoebidium</t>
  </si>
  <si>
    <t>Ampelophaga</t>
  </si>
  <si>
    <t>Amphibacillus</t>
  </si>
  <si>
    <t>Amphidinium</t>
  </si>
  <si>
    <t>Amphiporus</t>
  </si>
  <si>
    <t>Amurotaenia</t>
  </si>
  <si>
    <t>Amycolatopsis</t>
  </si>
  <si>
    <t>Anabaena</t>
  </si>
  <si>
    <t>Anaerobaculum</t>
  </si>
  <si>
    <t>Anaerobranca</t>
  </si>
  <si>
    <t>Anaerococcus</t>
  </si>
  <si>
    <t>Anaerofustis</t>
  </si>
  <si>
    <t>Anaerolinea</t>
  </si>
  <si>
    <t>Anaerostipes</t>
  </si>
  <si>
    <t>Anaerotruncus</t>
  </si>
  <si>
    <t>Anagallis</t>
  </si>
  <si>
    <t>Ananas</t>
  </si>
  <si>
    <t>Anaplasma</t>
  </si>
  <si>
    <t>Anas</t>
  </si>
  <si>
    <t>Ancylobacter</t>
  </si>
  <si>
    <t>Anderseniella</t>
  </si>
  <si>
    <t>Andropogon</t>
  </si>
  <si>
    <t>Anethum</t>
  </si>
  <si>
    <t>Aneura</t>
  </si>
  <si>
    <t>Aneurinibacillus</t>
  </si>
  <si>
    <t>Angiopteris</t>
  </si>
  <si>
    <t>Angiostrongylus</t>
  </si>
  <si>
    <t>Anguilla</t>
  </si>
  <si>
    <t>Ankylochrysis</t>
  </si>
  <si>
    <t>Annona</t>
  </si>
  <si>
    <t>Anopheles</t>
  </si>
  <si>
    <t>Anoplopoma</t>
  </si>
  <si>
    <t>Anoxybacillus</t>
  </si>
  <si>
    <t>Anser</t>
  </si>
  <si>
    <t>Anthela</t>
  </si>
  <si>
    <t>Antheraea</t>
  </si>
  <si>
    <t>Anthoceros</t>
  </si>
  <si>
    <t>Anthocidaris</t>
  </si>
  <si>
    <t>Anthopleura</t>
  </si>
  <si>
    <t>Anthriscus</t>
  </si>
  <si>
    <t>Antirrhinum</t>
  </si>
  <si>
    <t>Antonospora</t>
  </si>
  <si>
    <t>Aphanizomenon</t>
  </si>
  <si>
    <t>Aphanocladium</t>
  </si>
  <si>
    <t>Aphanothece</t>
  </si>
  <si>
    <t>Aphonopelma</t>
  </si>
  <si>
    <t>Aphrocallistes</t>
  </si>
  <si>
    <t>Apis</t>
  </si>
  <si>
    <t>Aplysia</t>
  </si>
  <si>
    <t>Apodemus</t>
  </si>
  <si>
    <t>Apostichopus</t>
  </si>
  <si>
    <t>Apriona</t>
  </si>
  <si>
    <t>Apteryx</t>
  </si>
  <si>
    <t>Apusomonas</t>
  </si>
  <si>
    <t>Aquabacterium</t>
  </si>
  <si>
    <t>Aquamicrobium</t>
  </si>
  <si>
    <t>Aquaspirillum</t>
  </si>
  <si>
    <t>Aquifex</t>
  </si>
  <si>
    <t>Aquincola</t>
  </si>
  <si>
    <t>Arabidopsis</t>
  </si>
  <si>
    <t>Arabis</t>
  </si>
  <si>
    <t>Arachis</t>
  </si>
  <si>
    <t>Arbacia</t>
  </si>
  <si>
    <t>Arcanobacterium</t>
  </si>
  <si>
    <t>Arcella</t>
  </si>
  <si>
    <t>Archaeoglobus</t>
  </si>
  <si>
    <t>Arcobacter</t>
  </si>
  <si>
    <t>Arenibacter</t>
  </si>
  <si>
    <t>Argas</t>
  </si>
  <si>
    <t>Argulus</t>
  </si>
  <si>
    <t>Arhodomonas</t>
  </si>
  <si>
    <t>Aristida</t>
  </si>
  <si>
    <t>Armillaria</t>
  </si>
  <si>
    <t>Arnebia</t>
  </si>
  <si>
    <t>Aromatoleum</t>
  </si>
  <si>
    <t>Arsenophonus</t>
  </si>
  <si>
    <t>Artemia</t>
  </si>
  <si>
    <t>Artemisia</t>
  </si>
  <si>
    <t>Arthrobacter</t>
  </si>
  <si>
    <t>Arthroderma</t>
  </si>
  <si>
    <t>Arthrospira</t>
  </si>
  <si>
    <t>Arundo</t>
  </si>
  <si>
    <t>Asaia</t>
  </si>
  <si>
    <t>Ascaris</t>
  </si>
  <si>
    <t>Ascidia</t>
  </si>
  <si>
    <t>Ascobolus</t>
  </si>
  <si>
    <t>Ascophyllum</t>
  </si>
  <si>
    <t>Ascovirus</t>
  </si>
  <si>
    <t>Asfivirus</t>
  </si>
  <si>
    <t>Asota</t>
  </si>
  <si>
    <t>Asparagus</t>
  </si>
  <si>
    <t>Aspergillus</t>
  </si>
  <si>
    <t>Aspidistra</t>
  </si>
  <si>
    <t>Aspidoscelis</t>
  </si>
  <si>
    <t>Asterias</t>
  </si>
  <si>
    <t>Asterochloris</t>
  </si>
  <si>
    <t>Asticcacaulis</t>
  </si>
  <si>
    <t>Ateles</t>
  </si>
  <si>
    <t>Atheresthes</t>
  </si>
  <si>
    <t>Atopobium</t>
  </si>
  <si>
    <t>Atrina</t>
  </si>
  <si>
    <t>Atriplex</t>
  </si>
  <si>
    <t>Atropa</t>
  </si>
  <si>
    <t>Aucuba</t>
  </si>
  <si>
    <t>Aurantimonas</t>
  </si>
  <si>
    <t>Aurelia</t>
  </si>
  <si>
    <t>Aureobasidium</t>
  </si>
  <si>
    <t>Aureococcus</t>
  </si>
  <si>
    <t>Avena</t>
  </si>
  <si>
    <t>Avibacterium</t>
  </si>
  <si>
    <t>Avicennia</t>
  </si>
  <si>
    <t>Avipoxvirus</t>
  </si>
  <si>
    <t>Axinella</t>
  </si>
  <si>
    <t>Azoarcus</t>
  </si>
  <si>
    <t>Azohydromonas</t>
  </si>
  <si>
    <t>Azomonas</t>
  </si>
  <si>
    <t>Azorhizobium</t>
  </si>
  <si>
    <t>Azorhizophilus</t>
  </si>
  <si>
    <t>Azospira</t>
  </si>
  <si>
    <t>Azospirillum</t>
  </si>
  <si>
    <t>Azotobacter</t>
  </si>
  <si>
    <t>Babesia</t>
  </si>
  <si>
    <t>Bacteriovorax</t>
  </si>
  <si>
    <t>Bacteroides</t>
  </si>
  <si>
    <t>Bactrocera</t>
  </si>
  <si>
    <t>Badnavirus</t>
  </si>
  <si>
    <t>Baeometra</t>
  </si>
  <si>
    <t>Bafinivirus</t>
  </si>
  <si>
    <t>Balanoglossus</t>
  </si>
  <si>
    <t>Barbula</t>
  </si>
  <si>
    <t>Bartonella</t>
  </si>
  <si>
    <t>Baryscapus</t>
  </si>
  <si>
    <t>Basfia</t>
  </si>
  <si>
    <t>Basidiobolus</t>
  </si>
  <si>
    <t>Bathymodiolus</t>
  </si>
  <si>
    <t>Bathypathes</t>
  </si>
  <si>
    <t>Batrachochytrium</t>
  </si>
  <si>
    <t>Bdellomicrovirus</t>
  </si>
  <si>
    <t>Bdellovibrio</t>
  </si>
  <si>
    <t>Beggiatoa</t>
  </si>
  <si>
    <t>Begonia</t>
  </si>
  <si>
    <t>Beijerinckia</t>
  </si>
  <si>
    <t>Belgica</t>
  </si>
  <si>
    <t>Belvisia</t>
  </si>
  <si>
    <t>Bemisia</t>
  </si>
  <si>
    <t>Berberidopsis</t>
  </si>
  <si>
    <t>Bergeriella</t>
  </si>
  <si>
    <t>Bergeyella</t>
  </si>
  <si>
    <t>Bermanella</t>
  </si>
  <si>
    <t>Beta</t>
  </si>
  <si>
    <t>Betabaculovirus</t>
  </si>
  <si>
    <t>Betaentomopoxvirus</t>
  </si>
  <si>
    <t>Betula</t>
  </si>
  <si>
    <t>Beutenbergia</t>
  </si>
  <si>
    <t>Bibersteinia</t>
  </si>
  <si>
    <t>Bicaudavirus</t>
  </si>
  <si>
    <t>Bifidobacterium</t>
  </si>
  <si>
    <t>Bigelowiella</t>
  </si>
  <si>
    <t>Bilophila</t>
  </si>
  <si>
    <t>Biomphalaria</t>
  </si>
  <si>
    <t>Bionectria</t>
  </si>
  <si>
    <t>Biscoia</t>
  </si>
  <si>
    <t>Biston</t>
  </si>
  <si>
    <t>Blakeslea</t>
  </si>
  <si>
    <t>Blaps</t>
  </si>
  <si>
    <t>Blastobotrys</t>
  </si>
  <si>
    <t>Blastochloris</t>
  </si>
  <si>
    <t>Blastocladiella</t>
  </si>
  <si>
    <t>Blastocystis</t>
  </si>
  <si>
    <t>Blastophysa</t>
  </si>
  <si>
    <t>Blattabacterium</t>
  </si>
  <si>
    <t>Blautia</t>
  </si>
  <si>
    <t>Blumeria</t>
  </si>
  <si>
    <t>Bodo</t>
  </si>
  <si>
    <t>Bodomorpha</t>
  </si>
  <si>
    <t>Boechera</t>
  </si>
  <si>
    <t>Bombina</t>
  </si>
  <si>
    <t>Bombycilla</t>
  </si>
  <si>
    <t>Bombyx</t>
  </si>
  <si>
    <t>Bonamia</t>
  </si>
  <si>
    <t>Bonnemaisonia</t>
  </si>
  <si>
    <t>Bordetella</t>
  </si>
  <si>
    <t>Borrelia</t>
  </si>
  <si>
    <t>Bos</t>
  </si>
  <si>
    <t>Bosea</t>
  </si>
  <si>
    <t>Bostrychia</t>
  </si>
  <si>
    <t>Bothrops</t>
  </si>
  <si>
    <t>Botryllus</t>
  </si>
  <si>
    <t>Botryococcus</t>
  </si>
  <si>
    <t>Botryotinia</t>
  </si>
  <si>
    <t>Bougainvillia</t>
  </si>
  <si>
    <t>Bpp-1-like viruses</t>
  </si>
  <si>
    <t>Brachiomonas</t>
  </si>
  <si>
    <t>Brachionus</t>
  </si>
  <si>
    <t>Brachybacterium</t>
  </si>
  <si>
    <t>Brachycentrus</t>
  </si>
  <si>
    <t>Brachymonas</t>
  </si>
  <si>
    <t>Brachyspira</t>
  </si>
  <si>
    <t>Bracovirus</t>
  </si>
  <si>
    <t>Braithwaitea</t>
  </si>
  <si>
    <t>Branchiostoma</t>
  </si>
  <si>
    <t>Brassica</t>
  </si>
  <si>
    <t>Brenneria</t>
  </si>
  <si>
    <t>Brevibacillus</t>
  </si>
  <si>
    <t>Brevibacterium</t>
  </si>
  <si>
    <t>Brevibucca</t>
  </si>
  <si>
    <t>Brevicoryne</t>
  </si>
  <si>
    <t>Brevundimonas</t>
  </si>
  <si>
    <t>Briareum</t>
  </si>
  <si>
    <t>Brignolozomus</t>
  </si>
  <si>
    <t>Brochothrix</t>
  </si>
  <si>
    <t>Bromheadia</t>
  </si>
  <si>
    <t>Bromus</t>
  </si>
  <si>
    <t>Brucella</t>
  </si>
  <si>
    <t>Brugia</t>
  </si>
  <si>
    <t>Bruguiera</t>
  </si>
  <si>
    <t>Bryonia</t>
  </si>
  <si>
    <t>Bryopsis</t>
  </si>
  <si>
    <t>Bubalus</t>
  </si>
  <si>
    <t>Bucegia</t>
  </si>
  <si>
    <t>Buchnera</t>
  </si>
  <si>
    <t>Bufo</t>
  </si>
  <si>
    <t>Bulleidia</t>
  </si>
  <si>
    <t>Bulnesia</t>
  </si>
  <si>
    <t>Bursaphelenchus</t>
  </si>
  <si>
    <t>Butyrivibrio</t>
  </si>
  <si>
    <t>Caedibacter</t>
  </si>
  <si>
    <t>Caenorhabditis</t>
  </si>
  <si>
    <t>Cafeteria</t>
  </si>
  <si>
    <t>Caiman</t>
  </si>
  <si>
    <t>Caldanaerobacter</t>
  </si>
  <si>
    <t>Caldanaerobius</t>
  </si>
  <si>
    <t>Caldibacillus</t>
  </si>
  <si>
    <t>Caldicellulosiruptor</t>
  </si>
  <si>
    <t>Calditerrivibrio</t>
  </si>
  <si>
    <t>Caldivirga</t>
  </si>
  <si>
    <t>Caldococcus</t>
  </si>
  <si>
    <t>Caligus</t>
  </si>
  <si>
    <t>Calliactis</t>
  </si>
  <si>
    <t>Callinectes</t>
  </si>
  <si>
    <t>Callithrix</t>
  </si>
  <si>
    <t>Caloptilia</t>
  </si>
  <si>
    <t>Caloramator</t>
  </si>
  <si>
    <t>Calostoma</t>
  </si>
  <si>
    <t>Calothrix</t>
  </si>
  <si>
    <t>Calycanthus</t>
  </si>
  <si>
    <t>Calycobolus</t>
  </si>
  <si>
    <t>Camellia</t>
  </si>
  <si>
    <t>Caminibacter</t>
  </si>
  <si>
    <t>Camponotus</t>
  </si>
  <si>
    <t>Camptotheca</t>
  </si>
  <si>
    <t>Campylobacter</t>
  </si>
  <si>
    <t>Candida</t>
  </si>
  <si>
    <t>Candidatus Accumulibacter</t>
  </si>
  <si>
    <t>Candidatus Amoebophilus</t>
  </si>
  <si>
    <t>Candidatus Azobacteroides</t>
  </si>
  <si>
    <t>Candidatus Blochmannia</t>
  </si>
  <si>
    <t>Candidatus Caldiarchaeum</t>
  </si>
  <si>
    <t>Candidatus Carsonella</t>
  </si>
  <si>
    <t>Candidatus Chloracidobacterium</t>
  </si>
  <si>
    <t>Candidatus Cloacamonas</t>
  </si>
  <si>
    <t>Candidatus Desulforudis</t>
  </si>
  <si>
    <t>Candidatus Endobugula</t>
  </si>
  <si>
    <t>Candidatus Fritschea</t>
  </si>
  <si>
    <t>Candidatus Hamiltonella</t>
  </si>
  <si>
    <t>Candidatus Hodgkinia</t>
  </si>
  <si>
    <t>Candidatus Korarchaeum</t>
  </si>
  <si>
    <t>Candidatus Kuenenia</t>
  </si>
  <si>
    <t>Candidatus Liberibacter</t>
  </si>
  <si>
    <t>Candidatus Magnetobacterium</t>
  </si>
  <si>
    <t>Candidatus Micrarchaeum</t>
  </si>
  <si>
    <t>Candidatus Nicolleia</t>
  </si>
  <si>
    <t>Candidatus Nitrosocaldus</t>
  </si>
  <si>
    <t>Candidatus Odyssella</t>
  </si>
  <si>
    <t>Candidatus Parvarchaeum</t>
  </si>
  <si>
    <t>Candidatus Pelagibacter</t>
  </si>
  <si>
    <t>Candidatus Phytoplasma</t>
  </si>
  <si>
    <t>Candidatus Protochlamydia</t>
  </si>
  <si>
    <t>Candidatus Puniceispirillum</t>
  </si>
  <si>
    <t>Candidatus Regiella</t>
  </si>
  <si>
    <t>Candidatus Riesia</t>
  </si>
  <si>
    <t>Candidatus Sulcia</t>
  </si>
  <si>
    <t>Candidatus Thiobios</t>
  </si>
  <si>
    <t>Candidatus Tremblaya</t>
  </si>
  <si>
    <t>Candidatus Zinderia</t>
  </si>
  <si>
    <t>Canis</t>
  </si>
  <si>
    <t>Capnocytophaga</t>
  </si>
  <si>
    <t>Capra</t>
  </si>
  <si>
    <t>Capripoxvirus</t>
  </si>
  <si>
    <t>Capsaspora</t>
  </si>
  <si>
    <t>Capsella</t>
  </si>
  <si>
    <t>Capsicum</t>
  </si>
  <si>
    <t>Carabus</t>
  </si>
  <si>
    <t>Carapus</t>
  </si>
  <si>
    <t>Carassius</t>
  </si>
  <si>
    <t>Carboxydothermus</t>
  </si>
  <si>
    <t>Cardamine</t>
  </si>
  <si>
    <t>Cardiobacterium</t>
  </si>
  <si>
    <t>Carica</t>
  </si>
  <si>
    <t>Carios</t>
  </si>
  <si>
    <t>Carnobacterium</t>
  </si>
  <si>
    <t>Carpediemonas</t>
  </si>
  <si>
    <t>Cartonema</t>
  </si>
  <si>
    <t>Castanea</t>
  </si>
  <si>
    <t>Castellaniella</t>
  </si>
  <si>
    <t>Cataetyx</t>
  </si>
  <si>
    <t>Catenibacterium</t>
  </si>
  <si>
    <t>Catenulispora</t>
  </si>
  <si>
    <t>Catenuloplanes</t>
  </si>
  <si>
    <t>Catharanthus</t>
  </si>
  <si>
    <t>Catonella</t>
  </si>
  <si>
    <t>Catostomus</t>
  </si>
  <si>
    <t>Caulerpa</t>
  </si>
  <si>
    <t>Caulimovirus</t>
  </si>
  <si>
    <t>Caulophryne</t>
  </si>
  <si>
    <t>Cavia</t>
  </si>
  <si>
    <t>Cedecea</t>
  </si>
  <si>
    <t>Cellulomonas</t>
  </si>
  <si>
    <t>Cellulophaga</t>
  </si>
  <si>
    <t>Cellulosilyticum</t>
  </si>
  <si>
    <t>Cellulosimicrobium</t>
  </si>
  <si>
    <t>Cellvibrio</t>
  </si>
  <si>
    <t>Celosia</t>
  </si>
  <si>
    <t>Cenarchaeum</t>
  </si>
  <si>
    <t>Cephalobus</t>
  </si>
  <si>
    <t>Ceramium</t>
  </si>
  <si>
    <t>Ceratitis</t>
  </si>
  <si>
    <t>Ceratopteris</t>
  </si>
  <si>
    <t>Cercomonas</t>
  </si>
  <si>
    <t>Cercospora</t>
  </si>
  <si>
    <t>Cervidpoxvirus</t>
  </si>
  <si>
    <t>Cetostoma</t>
  </si>
  <si>
    <t>Chaenocephalus</t>
  </si>
  <si>
    <t>Chaetoceros</t>
  </si>
  <si>
    <t>Chaetomium</t>
  </si>
  <si>
    <t>Chaetopleura</t>
  </si>
  <si>
    <t>Chaetosphaeridium</t>
  </si>
  <si>
    <t>Chamaesiphon</t>
  </si>
  <si>
    <t>Chara</t>
  </si>
  <si>
    <t>Chattonella</t>
  </si>
  <si>
    <t>Chauliognathus</t>
  </si>
  <si>
    <t>Cheilanthes</t>
  </si>
  <si>
    <t>Chelativorans</t>
  </si>
  <si>
    <t>Chelepteryx</t>
  </si>
  <si>
    <t>Chelidonium</t>
  </si>
  <si>
    <t>Chelonobacter</t>
  </si>
  <si>
    <t>Childia</t>
  </si>
  <si>
    <t>Chilo</t>
  </si>
  <si>
    <t>Chiloscyllium</t>
  </si>
  <si>
    <t>Chironex</t>
  </si>
  <si>
    <t>Chironomus</t>
  </si>
  <si>
    <t>Chlamydia</t>
  </si>
  <si>
    <t>Chlamydiamicrovirus</t>
  </si>
  <si>
    <t>Chlamydomonas</t>
  </si>
  <si>
    <t>Chlamydophila</t>
  </si>
  <si>
    <t>Chlamys</t>
  </si>
  <si>
    <t>Chloranthus</t>
  </si>
  <si>
    <t>Chlorella</t>
  </si>
  <si>
    <t>Chloriridovirus</t>
  </si>
  <si>
    <t>Chlorobaculum</t>
  </si>
  <si>
    <t>Chlorobium</t>
  </si>
  <si>
    <t>Chloroflexus</t>
  </si>
  <si>
    <t>Chlorogloeopsis</t>
  </si>
  <si>
    <t>Chloroherpeton</t>
  </si>
  <si>
    <t>Chlorokybus</t>
  </si>
  <si>
    <t>Chlorosarcina</t>
  </si>
  <si>
    <t>Chlorovirus</t>
  </si>
  <si>
    <t>Chondromyces</t>
  </si>
  <si>
    <t>Chondrus</t>
  </si>
  <si>
    <t>Choristoneura</t>
  </si>
  <si>
    <t>Choristylis</t>
  </si>
  <si>
    <t>Chromera</t>
  </si>
  <si>
    <t>Chromobacterium</t>
  </si>
  <si>
    <t>Chromohalobacter</t>
  </si>
  <si>
    <t>Chroococcus</t>
  </si>
  <si>
    <t>Chroodactylon</t>
  </si>
  <si>
    <t>Chrysanthemum</t>
  </si>
  <si>
    <t>Chryseobacterium</t>
  </si>
  <si>
    <t>Chrysiptera</t>
  </si>
  <si>
    <t>Chrysodidymus</t>
  </si>
  <si>
    <t>Chrysopathes</t>
  </si>
  <si>
    <t>Chthamalus</t>
  </si>
  <si>
    <t>Cicer</t>
  </si>
  <si>
    <t>Cilicaea</t>
  </si>
  <si>
    <t>Cinachyrella</t>
  </si>
  <si>
    <t>Ciona</t>
  </si>
  <si>
    <t>Cirsium</t>
  </si>
  <si>
    <t>Citreicella</t>
  </si>
  <si>
    <t>Citrobacter</t>
  </si>
  <si>
    <t>Citromicrobium</t>
  </si>
  <si>
    <t>Citrullus</t>
  </si>
  <si>
    <t>Citrus</t>
  </si>
  <si>
    <t>Clarkia</t>
  </si>
  <si>
    <t>Clavibacter</t>
  </si>
  <si>
    <t>Claviceps</t>
  </si>
  <si>
    <t>Clavispora</t>
  </si>
  <si>
    <t>Cleome</t>
  </si>
  <si>
    <t>Cleonymus</t>
  </si>
  <si>
    <t>Clinocera</t>
  </si>
  <si>
    <t>Clistosaccus</t>
  </si>
  <si>
    <t>Clonorchis</t>
  </si>
  <si>
    <t>Closteriopsis</t>
  </si>
  <si>
    <t>Closterium</t>
  </si>
  <si>
    <t>Clusia</t>
  </si>
  <si>
    <t>Clusiodes</t>
  </si>
  <si>
    <t>Cneorum</t>
  </si>
  <si>
    <t>Coccidioides</t>
  </si>
  <si>
    <t>Coccolithovirus</t>
  </si>
  <si>
    <t>Coccomyxa</t>
  </si>
  <si>
    <t>Cochliobolus</t>
  </si>
  <si>
    <t>Cocos</t>
  </si>
  <si>
    <t>Coemansia</t>
  </si>
  <si>
    <t>Coffea</t>
  </si>
  <si>
    <t>Cohnella</t>
  </si>
  <si>
    <t>Coleochaete</t>
  </si>
  <si>
    <t>Colletotrichum</t>
  </si>
  <si>
    <t>Collimonas</t>
  </si>
  <si>
    <t>Collinsella</t>
  </si>
  <si>
    <t>Collozoum</t>
  </si>
  <si>
    <t>Colocasia</t>
  </si>
  <si>
    <t>Colossendeis</t>
  </si>
  <si>
    <t>Coluber</t>
  </si>
  <si>
    <t>Columba</t>
  </si>
  <si>
    <t>Colwellia</t>
  </si>
  <si>
    <t>Comamonas</t>
  </si>
  <si>
    <t>Compsopogon</t>
  </si>
  <si>
    <t>Congregibacter</t>
  </si>
  <si>
    <t>Conidiobolus</t>
  </si>
  <si>
    <t>Conocybe</t>
  </si>
  <si>
    <t>Coprinopsis</t>
  </si>
  <si>
    <t>Coprobacillus</t>
  </si>
  <si>
    <t>Coprococcus</t>
  </si>
  <si>
    <t>Coprothermobacter</t>
  </si>
  <si>
    <t>Coptotermes</t>
  </si>
  <si>
    <t>Coraliomargarita</t>
  </si>
  <si>
    <t>Corallina</t>
  </si>
  <si>
    <t>Corallococcus</t>
  </si>
  <si>
    <t>Corbicula</t>
  </si>
  <si>
    <t>Corchorus</t>
  </si>
  <si>
    <t>Corcyra</t>
  </si>
  <si>
    <t>Cordyceps</t>
  </si>
  <si>
    <t>Cordylophora</t>
  </si>
  <si>
    <t>Corylus</t>
  </si>
  <si>
    <t>Corynebacterium</t>
  </si>
  <si>
    <t>Corynocarpus</t>
  </si>
  <si>
    <t>Costaria</t>
  </si>
  <si>
    <t>Costelytra</t>
  </si>
  <si>
    <t>Coturnix</t>
  </si>
  <si>
    <t>Couchioplanes</t>
  </si>
  <si>
    <t>Coxiella</t>
  </si>
  <si>
    <t>Crassostrea</t>
  </si>
  <si>
    <t>Craterostigma</t>
  </si>
  <si>
    <t>Craterostigmus</t>
  </si>
  <si>
    <t>Cratoxylum</t>
  </si>
  <si>
    <t>Cricetulus</t>
  </si>
  <si>
    <t>Crithidia</t>
  </si>
  <si>
    <t>Croceibacter</t>
  </si>
  <si>
    <t>Crocosphaera</t>
  </si>
  <si>
    <t>Cronobacter</t>
  </si>
  <si>
    <t>Crotalus</t>
  </si>
  <si>
    <t>Crucihimalaya</t>
  </si>
  <si>
    <t>Crustomastix</t>
  </si>
  <si>
    <t>Cryphonectria</t>
  </si>
  <si>
    <t>Crypteronia</t>
  </si>
  <si>
    <t>Crypthecodinium</t>
  </si>
  <si>
    <t>Cryptobacterium</t>
  </si>
  <si>
    <t>Cryptococcus</t>
  </si>
  <si>
    <t>Cryptomeria</t>
  </si>
  <si>
    <t>Cryptomonas</t>
  </si>
  <si>
    <t>Cryptopygus</t>
  </si>
  <si>
    <t>Cryptosporidium</t>
  </si>
  <si>
    <t>Ctenocephalides</t>
  </si>
  <si>
    <t>Cucumis</t>
  </si>
  <si>
    <t>Cucurbita</t>
  </si>
  <si>
    <t>Culex</t>
  </si>
  <si>
    <t>Culicoides</t>
  </si>
  <si>
    <t>Cunninghamella</t>
  </si>
  <si>
    <t>Cuphea</t>
  </si>
  <si>
    <t>Cupressus</t>
  </si>
  <si>
    <t>Curtobacterium</t>
  </si>
  <si>
    <t>Curvibacter</t>
  </si>
  <si>
    <t>Curvularia</t>
  </si>
  <si>
    <t>Cuscuta</t>
  </si>
  <si>
    <t>Cyamopsis</t>
  </si>
  <si>
    <t>Cyananthus</t>
  </si>
  <si>
    <t>Cyanea</t>
  </si>
  <si>
    <t>Cyanidioschyzon</t>
  </si>
  <si>
    <t>Cyanidium</t>
  </si>
  <si>
    <t>Cyanobacterium</t>
  </si>
  <si>
    <t>Cyanobium</t>
  </si>
  <si>
    <t>Cyanophora</t>
  </si>
  <si>
    <t>Cycas</t>
  </si>
  <si>
    <t>Cyclobacterium</t>
  </si>
  <si>
    <t>Cycloclasticus</t>
  </si>
  <si>
    <t>Cyclorana</t>
  </si>
  <si>
    <t>Cyclospora</t>
  </si>
  <si>
    <t>Cylindrospermopsis</t>
  </si>
  <si>
    <t>Cylindrotheca</t>
  </si>
  <si>
    <t>Cymbidium</t>
  </si>
  <si>
    <t>Cynara</t>
  </si>
  <si>
    <t>Cynodon</t>
  </si>
  <si>
    <t>Cynomorium</t>
  </si>
  <si>
    <t>Cyprinivirus</t>
  </si>
  <si>
    <t>Cyprinus</t>
  </si>
  <si>
    <t>Cystobacter</t>
  </si>
  <si>
    <t>Cytinus</t>
  </si>
  <si>
    <t>Cytophaga</t>
  </si>
  <si>
    <t>Dacryopinax</t>
  </si>
  <si>
    <t>Dactylis</t>
  </si>
  <si>
    <t>Dactylococcopsis</t>
  </si>
  <si>
    <t>Dactylosporangium</t>
  </si>
  <si>
    <t>Dalbergia</t>
  </si>
  <si>
    <t>Dampiera</t>
  </si>
  <si>
    <t>Danais</t>
  </si>
  <si>
    <t>Danio</t>
  </si>
  <si>
    <t>Daphnia</t>
  </si>
  <si>
    <t>Dasypogon</t>
  </si>
  <si>
    <t>Dasypus</t>
  </si>
  <si>
    <t>Datura</t>
  </si>
  <si>
    <t>Daucus</t>
  </si>
  <si>
    <t>Debaryomyces</t>
  </si>
  <si>
    <t>Dechloromonas</t>
  </si>
  <si>
    <t>Deferribacter</t>
  </si>
  <si>
    <t>Dehalobacter</t>
  </si>
  <si>
    <t>Dehalococcoides</t>
  </si>
  <si>
    <t>Dehalogenimonas</t>
  </si>
  <si>
    <t>Deinococcus</t>
  </si>
  <si>
    <t>Deinopis</t>
  </si>
  <si>
    <t>Delftia</t>
  </si>
  <si>
    <t>Delphinapterus</t>
  </si>
  <si>
    <t>Demansia</t>
  </si>
  <si>
    <t>Dendrobium</t>
  </si>
  <si>
    <t>Dendrocalamus</t>
  </si>
  <si>
    <t>Denitrovibrio</t>
  </si>
  <si>
    <t>Depressaria</t>
  </si>
  <si>
    <t>Dermacentor</t>
  </si>
  <si>
    <t>Dermacoccus</t>
  </si>
  <si>
    <t>Dermatophagoides</t>
  </si>
  <si>
    <t>Desulfarculus</t>
  </si>
  <si>
    <t>Desulfatibacillum</t>
  </si>
  <si>
    <t>Desulfitobacterium</t>
  </si>
  <si>
    <t>Desulfobacterium</t>
  </si>
  <si>
    <t>Desulfobulbus</t>
  </si>
  <si>
    <t>Desulfocaldus</t>
  </si>
  <si>
    <t>Desulfococcus</t>
  </si>
  <si>
    <t>Desulfohalobium</t>
  </si>
  <si>
    <t>Desulfomicrobium</t>
  </si>
  <si>
    <t>Desulfomonile</t>
  </si>
  <si>
    <t>Desulfonatronospira</t>
  </si>
  <si>
    <t>Desulfonatronovibrio</t>
  </si>
  <si>
    <t>Desulfonatronum</t>
  </si>
  <si>
    <t>Desulfonispora</t>
  </si>
  <si>
    <t>Desulfosporosinus</t>
  </si>
  <si>
    <t>Desulfotalea</t>
  </si>
  <si>
    <t>Desulfothermus</t>
  </si>
  <si>
    <t>Desulfotignum</t>
  </si>
  <si>
    <t>Desulfotomaculum</t>
  </si>
  <si>
    <t>Desulfurispirillum</t>
  </si>
  <si>
    <t>Desulfurivibrio</t>
  </si>
  <si>
    <t>Desulfurococcus</t>
  </si>
  <si>
    <t>Desulfuromonas</t>
  </si>
  <si>
    <t>Desulfuromusa</t>
  </si>
  <si>
    <t>Dethiobacter</t>
  </si>
  <si>
    <t>Dethiosulfovibrio</t>
  </si>
  <si>
    <t>Dialister</t>
  </si>
  <si>
    <t>Dianthus</t>
  </si>
  <si>
    <t>Diaphorina</t>
  </si>
  <si>
    <t>Diaphorobacter</t>
  </si>
  <si>
    <t>Diatraea</t>
  </si>
  <si>
    <t>Dichelobacter</t>
  </si>
  <si>
    <t>Dicheranthus</t>
  </si>
  <si>
    <t>Dickeya</t>
  </si>
  <si>
    <t>Dictyoglomus</t>
  </si>
  <si>
    <t>Dictyostelium</t>
  </si>
  <si>
    <t>Dictyota</t>
  </si>
  <si>
    <t>Didinium</t>
  </si>
  <si>
    <t>Didymium</t>
  </si>
  <si>
    <t>Dietzia</t>
  </si>
  <si>
    <t>Dilophus</t>
  </si>
  <si>
    <t>Dimargaris</t>
  </si>
  <si>
    <t>Dimocarpus</t>
  </si>
  <si>
    <t>Dinodon</t>
  </si>
  <si>
    <t>Dinoroseobacter</t>
  </si>
  <si>
    <t>Dinothrombium</t>
  </si>
  <si>
    <t>Diogmites</t>
  </si>
  <si>
    <t>Dioscorea</t>
  </si>
  <si>
    <t>Diplonema</t>
  </si>
  <si>
    <t>Diplosphaera</t>
  </si>
  <si>
    <t>Disepalum</t>
  </si>
  <si>
    <t>Dokdonia</t>
  </si>
  <si>
    <t>Dolichomastix</t>
  </si>
  <si>
    <t>Dolichospermum</t>
  </si>
  <si>
    <t>Doohwaniella</t>
  </si>
  <si>
    <t>Dorea</t>
  </si>
  <si>
    <t>Doryteuthis</t>
  </si>
  <si>
    <t>Draba</t>
  </si>
  <si>
    <t>Drechslera</t>
  </si>
  <si>
    <t>Dreissena</t>
  </si>
  <si>
    <t>Drimys</t>
  </si>
  <si>
    <t>Drosophila</t>
  </si>
  <si>
    <t>Duganella</t>
  </si>
  <si>
    <t>Duguetia</t>
  </si>
  <si>
    <t>Dumortiera</t>
  </si>
  <si>
    <t>Dunaliella</t>
  </si>
  <si>
    <t>Durinskia</t>
  </si>
  <si>
    <t>Dyadobacter</t>
  </si>
  <si>
    <t>Dyella</t>
  </si>
  <si>
    <t>Dynastes</t>
  </si>
  <si>
    <t>Dyseriocrania</t>
  </si>
  <si>
    <t>Echinocactus</t>
  </si>
  <si>
    <t>Echinochloa</t>
  </si>
  <si>
    <t>Echinococcus</t>
  </si>
  <si>
    <t>Echinops</t>
  </si>
  <si>
    <t>Ectocarpus</t>
  </si>
  <si>
    <t>Ectothiorhodospira</t>
  </si>
  <si>
    <t>Edwardsiella</t>
  </si>
  <si>
    <t>Eggerthella</t>
  </si>
  <si>
    <t>Ehretia</t>
  </si>
  <si>
    <t>Ehrlichia</t>
  </si>
  <si>
    <t>Eikenella</t>
  </si>
  <si>
    <t>Eimeria</t>
  </si>
  <si>
    <t>Eirene</t>
  </si>
  <si>
    <t>Elaeagnus</t>
  </si>
  <si>
    <t>Elaeis</t>
  </si>
  <si>
    <t>Elaphe</t>
  </si>
  <si>
    <t>Elaphocordyceps</t>
  </si>
  <si>
    <t>Electrophorus</t>
  </si>
  <si>
    <t>Eleocharis</t>
  </si>
  <si>
    <t>Elephantulus</t>
  </si>
  <si>
    <t>Eleutherodactylus</t>
  </si>
  <si>
    <t>Elizabethkingia</t>
  </si>
  <si>
    <t>Elusimicrobium</t>
  </si>
  <si>
    <t>Embellisia</t>
  </si>
  <si>
    <t>Emericella</t>
  </si>
  <si>
    <t>Emiliania</t>
  </si>
  <si>
    <t>Encephalartos</t>
  </si>
  <si>
    <t>Encephalitozoon</t>
  </si>
  <si>
    <t>Enchytraeus</t>
  </si>
  <si>
    <t>Endoriftia</t>
  </si>
  <si>
    <t>Endromis</t>
  </si>
  <si>
    <t>Engraulis</t>
  </si>
  <si>
    <t>Enhydrobacter</t>
  </si>
  <si>
    <t>Ensete</t>
  </si>
  <si>
    <t>Ensifer</t>
  </si>
  <si>
    <t>Entamoeba</t>
  </si>
  <si>
    <t>Enterobacter</t>
  </si>
  <si>
    <t>Enterococcus</t>
  </si>
  <si>
    <t>Enteroctopus</t>
  </si>
  <si>
    <t>Enterocytozoon</t>
  </si>
  <si>
    <t>Enterovibrio</t>
  </si>
  <si>
    <t>Enterovirus</t>
  </si>
  <si>
    <t>Entodinium</t>
  </si>
  <si>
    <t>Entomophthora</t>
  </si>
  <si>
    <t>Entophlyctis</t>
  </si>
  <si>
    <t>Ephedra</t>
  </si>
  <si>
    <t>Ephydatia</t>
  </si>
  <si>
    <t>Epichloe</t>
  </si>
  <si>
    <t>Epidermophyton</t>
  </si>
  <si>
    <t>Epifagus</t>
  </si>
  <si>
    <t>Epinephelus</t>
  </si>
  <si>
    <t>Epsilon15-like viruses</t>
  </si>
  <si>
    <t>Eptatretus</t>
  </si>
  <si>
    <t>Epulopiscium</t>
  </si>
  <si>
    <t>Equisetum</t>
  </si>
  <si>
    <t>Equus</t>
  </si>
  <si>
    <t>Erechtia</t>
  </si>
  <si>
    <t>Eremococcus</t>
  </si>
  <si>
    <t>Eremothecium</t>
  </si>
  <si>
    <t>Eriachne</t>
  </si>
  <si>
    <t>Erica</t>
  </si>
  <si>
    <t>Erinaceus</t>
  </si>
  <si>
    <t>Erodium</t>
  </si>
  <si>
    <t>Erwinia</t>
  </si>
  <si>
    <t>Erysipelothrix</t>
  </si>
  <si>
    <t>Erythrobacter</t>
  </si>
  <si>
    <t>Escherichia</t>
  </si>
  <si>
    <t>Esox</t>
  </si>
  <si>
    <t>Ethanoligenens</t>
  </si>
  <si>
    <t>Eubacterium</t>
  </si>
  <si>
    <t>Eucalyptus</t>
  </si>
  <si>
    <t>Eucommia</t>
  </si>
  <si>
    <t>Euglena</t>
  </si>
  <si>
    <t>Euglenaria</t>
  </si>
  <si>
    <t>Euglypha</t>
  </si>
  <si>
    <t>Euphorbia</t>
  </si>
  <si>
    <t>Euplotes</t>
  </si>
  <si>
    <t>Euprymna</t>
  </si>
  <si>
    <t>Eureiandra</t>
  </si>
  <si>
    <t>Eurotium</t>
  </si>
  <si>
    <t>Eurypanopeus</t>
  </si>
  <si>
    <t>Eurytemora</t>
  </si>
  <si>
    <t>Eurythenes</t>
  </si>
  <si>
    <t>Eurythoe</t>
  </si>
  <si>
    <t>Eutaeniophorus</t>
  </si>
  <si>
    <t>Eutreptiella</t>
  </si>
  <si>
    <t>Evania</t>
  </si>
  <si>
    <t>Exacum</t>
  </si>
  <si>
    <t>Exhyalella</t>
  </si>
  <si>
    <t>Exiguobacterium</t>
  </si>
  <si>
    <t>Faecalibacterium</t>
  </si>
  <si>
    <t>Fagopyrum</t>
  </si>
  <si>
    <t>Fagus</t>
  </si>
  <si>
    <t>Falklandiella</t>
  </si>
  <si>
    <t>Fannia</t>
  </si>
  <si>
    <t>Fasciola</t>
  </si>
  <si>
    <t>Felis</t>
  </si>
  <si>
    <t>Fenneropenaeus</t>
  </si>
  <si>
    <t>Ferrimonas</t>
  </si>
  <si>
    <t>Ferroglobus</t>
  </si>
  <si>
    <t>Ferroplasma</t>
  </si>
  <si>
    <t>Fervidicoccus</t>
  </si>
  <si>
    <t>Fervidobacterium</t>
  </si>
  <si>
    <t>Festuca</t>
  </si>
  <si>
    <t>Fibrobacter</t>
  </si>
  <si>
    <t>Ficus</t>
  </si>
  <si>
    <t>Filifactor</t>
  </si>
  <si>
    <t>Filobasidiella</t>
  </si>
  <si>
    <t>Finegoldia</t>
  </si>
  <si>
    <t>Fischerella</t>
  </si>
  <si>
    <t>Flagellaria</t>
  </si>
  <si>
    <t>Flammeovirga</t>
  </si>
  <si>
    <t>Flaveria</t>
  </si>
  <si>
    <t>Flavobacterium</t>
  </si>
  <si>
    <t>Flectobacillus</t>
  </si>
  <si>
    <t>Flexibacter</t>
  </si>
  <si>
    <t>Flexistipes</t>
  </si>
  <si>
    <t>Flexithrix</t>
  </si>
  <si>
    <t>Floydiella</t>
  </si>
  <si>
    <t>Fluoribacter</t>
  </si>
  <si>
    <t>Flustra</t>
  </si>
  <si>
    <t>Fonticula</t>
  </si>
  <si>
    <t>Forficula</t>
  </si>
  <si>
    <t>Forsythia</t>
  </si>
  <si>
    <t>Fragaria</t>
  </si>
  <si>
    <t>Fragilariopsis</t>
  </si>
  <si>
    <t>Francisella</t>
  </si>
  <si>
    <t>Frankliniella</t>
  </si>
  <si>
    <t>Frigoribacterium</t>
  </si>
  <si>
    <t>Fritschiella</t>
  </si>
  <si>
    <t>Fructobacillus</t>
  </si>
  <si>
    <t>Fucus</t>
  </si>
  <si>
    <t>Fulvimarina</t>
  </si>
  <si>
    <t>Funaria</t>
  </si>
  <si>
    <t>Funneliformis</t>
  </si>
  <si>
    <t>Fusarium</t>
  </si>
  <si>
    <t>Fusobacterium</t>
  </si>
  <si>
    <t>Gadus</t>
  </si>
  <si>
    <t>Gahnia</t>
  </si>
  <si>
    <t>Galactomyces</t>
  </si>
  <si>
    <t>Galago</t>
  </si>
  <si>
    <t>Galdieria</t>
  </si>
  <si>
    <t>Gallibacterium</t>
  </si>
  <si>
    <t>Gallionella</t>
  </si>
  <si>
    <t>Gallus</t>
  </si>
  <si>
    <t>Gambusia</t>
  </si>
  <si>
    <t>Gardnerella</t>
  </si>
  <si>
    <t>Gasterosteus</t>
  </si>
  <si>
    <t>Geitlerinema</t>
  </si>
  <si>
    <t>Gemella</t>
  </si>
  <si>
    <t>Geminocystis</t>
  </si>
  <si>
    <t>Gentiana</t>
  </si>
  <si>
    <t>Geobacillus</t>
  </si>
  <si>
    <t>Geodermatophilus</t>
  </si>
  <si>
    <t>Geodia</t>
  </si>
  <si>
    <t>Geomys</t>
  </si>
  <si>
    <t>Geopsychrobacter</t>
  </si>
  <si>
    <t>Geothermobacter</t>
  </si>
  <si>
    <t>Geranium</t>
  </si>
  <si>
    <t>Gerygone</t>
  </si>
  <si>
    <t>Giardia</t>
  </si>
  <si>
    <t>Gibberella</t>
  </si>
  <si>
    <t>Gibbsiella</t>
  </si>
  <si>
    <t>Gillichthys</t>
  </si>
  <si>
    <t>Ginkgo</t>
  </si>
  <si>
    <t>Glaciecola</t>
  </si>
  <si>
    <t>Glaeseria</t>
  </si>
  <si>
    <t>Glaucidium</t>
  </si>
  <si>
    <t>Glaucocystis</t>
  </si>
  <si>
    <t>Glaucosphaera</t>
  </si>
  <si>
    <t>Globobulimina</t>
  </si>
  <si>
    <t>Globodera</t>
  </si>
  <si>
    <t>Globularia</t>
  </si>
  <si>
    <t>Gloeobacter</t>
  </si>
  <si>
    <t>Gloeophyllum</t>
  </si>
  <si>
    <t>Gloeothece</t>
  </si>
  <si>
    <t>Glomerella</t>
  </si>
  <si>
    <t>Glossina</t>
  </si>
  <si>
    <t>Gluconacetobacter</t>
  </si>
  <si>
    <t>Gluconobacter</t>
  </si>
  <si>
    <t>Glycine</t>
  </si>
  <si>
    <t>Glyptapanteles</t>
  </si>
  <si>
    <t>Gnetum</t>
  </si>
  <si>
    <t>Gordonia</t>
  </si>
  <si>
    <t>Gordonibacter</t>
  </si>
  <si>
    <t>Gorilla</t>
  </si>
  <si>
    <t>Gossypioides</t>
  </si>
  <si>
    <t>Gossypium</t>
  </si>
  <si>
    <t>Gracilaria</t>
  </si>
  <si>
    <t>Gracilariopsis</t>
  </si>
  <si>
    <t>Gramella</t>
  </si>
  <si>
    <t>Grammoptera</t>
  </si>
  <si>
    <t>Granulibacter</t>
  </si>
  <si>
    <t>Granulicatella</t>
  </si>
  <si>
    <t>Granulicella</t>
  </si>
  <si>
    <t>Gregarina</t>
  </si>
  <si>
    <t>Griffithsia</t>
  </si>
  <si>
    <t>Grosmannia</t>
  </si>
  <si>
    <t>Gryllotalpa</t>
  </si>
  <si>
    <t>Guillardia</t>
  </si>
  <si>
    <t>Guizotia</t>
  </si>
  <si>
    <t>Gunnera</t>
  </si>
  <si>
    <t>Gymnochlora</t>
  </si>
  <si>
    <t>Gynura</t>
  </si>
  <si>
    <t>Gyrodactylus</t>
  </si>
  <si>
    <t>Haemaphysalis</t>
  </si>
  <si>
    <t>Haematobia</t>
  </si>
  <si>
    <t>Haematococcus</t>
  </si>
  <si>
    <t>Haemonchus</t>
  </si>
  <si>
    <t>Haemophilus</t>
  </si>
  <si>
    <t>Hahella</t>
  </si>
  <si>
    <t>Haladaptatus</t>
  </si>
  <si>
    <t>Halalkalicoccus</t>
  </si>
  <si>
    <t>Halanaerobium</t>
  </si>
  <si>
    <t>Halimeda</t>
  </si>
  <si>
    <t>Haliotis</t>
  </si>
  <si>
    <t>Halisarca</t>
  </si>
  <si>
    <t>Haloarcula</t>
  </si>
  <si>
    <t>Halobacillus</t>
  </si>
  <si>
    <t>Halobacterium</t>
  </si>
  <si>
    <t>Halochromatium</t>
  </si>
  <si>
    <t>Halococcus</t>
  </si>
  <si>
    <t>Halocynthia</t>
  </si>
  <si>
    <t>Haloferax</t>
  </si>
  <si>
    <t>Halogeometricum</t>
  </si>
  <si>
    <t>Halomicrobium</t>
  </si>
  <si>
    <t>Halomonas</t>
  </si>
  <si>
    <t>Haloquadratum</t>
  </si>
  <si>
    <t>Halorhabdus</t>
  </si>
  <si>
    <t>Halorhodospira</t>
  </si>
  <si>
    <t>Halorubrum</t>
  </si>
  <si>
    <t>Haloterrigena</t>
  </si>
  <si>
    <t>Halothermothrix</t>
  </si>
  <si>
    <t>Halothiobacillus</t>
  </si>
  <si>
    <t>Halteria</t>
  </si>
  <si>
    <t>Hanusia</t>
  </si>
  <si>
    <t>Hapalosiphon</t>
  </si>
  <si>
    <t>Haramonas</t>
  </si>
  <si>
    <t>Harpegnathos</t>
  </si>
  <si>
    <t>Harpochytrium</t>
  </si>
  <si>
    <t>Hartmannella</t>
  </si>
  <si>
    <t>Hattorianthus</t>
  </si>
  <si>
    <t>Helianthus</t>
  </si>
  <si>
    <t>Helicobacter</t>
  </si>
  <si>
    <t>Helicosporidium</t>
  </si>
  <si>
    <t>Helicoverpa</t>
  </si>
  <si>
    <t>Heliobacillus</t>
  </si>
  <si>
    <t>Heliobacterium</t>
  </si>
  <si>
    <t>Heliophilum</t>
  </si>
  <si>
    <t>Heliothis</t>
  </si>
  <si>
    <t>Helle</t>
  </si>
  <si>
    <t>Helmholtzia</t>
  </si>
  <si>
    <t>Hemicentrotus</t>
  </si>
  <si>
    <t>Hemiselmis</t>
  </si>
  <si>
    <t>Hepialus</t>
  </si>
  <si>
    <t>Herbaspirillum</t>
  </si>
  <si>
    <t>Herminiimonas</t>
  </si>
  <si>
    <t>Herpetosiphon</t>
  </si>
  <si>
    <t>Heterobasidion</t>
  </si>
  <si>
    <t>Heterobathmia</t>
  </si>
  <si>
    <t>Heterocapsa</t>
  </si>
  <si>
    <t>Heterodera</t>
  </si>
  <si>
    <t>Heterodoxus</t>
  </si>
  <si>
    <t>Heteromita</t>
  </si>
  <si>
    <t>Heterophlebus</t>
  </si>
  <si>
    <t>Heterosigma</t>
  </si>
  <si>
    <t>Heuchera</t>
  </si>
  <si>
    <t>Hevea</t>
  </si>
  <si>
    <t>Hexagenia</t>
  </si>
  <si>
    <t>Hildenbrandia</t>
  </si>
  <si>
    <t>Hippospongia</t>
  </si>
  <si>
    <t>Hirschia</t>
  </si>
  <si>
    <t>Histomonas</t>
  </si>
  <si>
    <t>Histophilus</t>
  </si>
  <si>
    <t>Histriculus</t>
  </si>
  <si>
    <t>Hoeflea</t>
  </si>
  <si>
    <t>Holdemania</t>
  </si>
  <si>
    <t>Holomastigotoides</t>
  </si>
  <si>
    <t>Holospora</t>
  </si>
  <si>
    <t>Homarus</t>
  </si>
  <si>
    <t>Homo</t>
  </si>
  <si>
    <t>Hordeum</t>
  </si>
  <si>
    <t>Hortaea</t>
  </si>
  <si>
    <t>Humicola</t>
  </si>
  <si>
    <t>Humiria</t>
  </si>
  <si>
    <t>Huperzia</t>
  </si>
  <si>
    <t>Hyacinthus</t>
  </si>
  <si>
    <t>Hyaloperonospora</t>
  </si>
  <si>
    <t>Hybanthus</t>
  </si>
  <si>
    <t>Hydra</t>
  </si>
  <si>
    <t>Hydractinia</t>
  </si>
  <si>
    <t>Hydrogenivirga</t>
  </si>
  <si>
    <t>Hydrogenobacter</t>
  </si>
  <si>
    <t>Hydrogenobaculum</t>
  </si>
  <si>
    <t>Hydrogenophaga</t>
  </si>
  <si>
    <t>Hydrogenophilus</t>
  </si>
  <si>
    <t>Hydrogenovibrio</t>
  </si>
  <si>
    <t>Hydropsyche</t>
  </si>
  <si>
    <t>Hygrocybe</t>
  </si>
  <si>
    <t>Hylobates</t>
  </si>
  <si>
    <t>Hymenobacter</t>
  </si>
  <si>
    <t>Hyperamoeba</t>
  </si>
  <si>
    <t>Hyperthermus</t>
  </si>
  <si>
    <t>Hyphomicrobium</t>
  </si>
  <si>
    <t>Hyphomonas</t>
  </si>
  <si>
    <t>Hypnea</t>
  </si>
  <si>
    <t>Hypocrea</t>
  </si>
  <si>
    <t>Hypomesus</t>
  </si>
  <si>
    <t>Hypomyces</t>
  </si>
  <si>
    <t>Hypsibius</t>
  </si>
  <si>
    <t>I3-like viruses</t>
  </si>
  <si>
    <t>Ichnovirus</t>
  </si>
  <si>
    <t>Ictalurus</t>
  </si>
  <si>
    <t>Ictidomys</t>
  </si>
  <si>
    <t>Ideonella</t>
  </si>
  <si>
    <t>Idiomarina</t>
  </si>
  <si>
    <t>Ignatzschineria</t>
  </si>
  <si>
    <t>Ignicoccus</t>
  </si>
  <si>
    <t>Ignisphaera</t>
  </si>
  <si>
    <t>Iguana</t>
  </si>
  <si>
    <t>Ilex</t>
  </si>
  <si>
    <t>Illicium</t>
  </si>
  <si>
    <t>Ilyanassa</t>
  </si>
  <si>
    <t>Ilyobacter</t>
  </si>
  <si>
    <t>Imperata</t>
  </si>
  <si>
    <t>Imtechium</t>
  </si>
  <si>
    <t>Inovirus</t>
  </si>
  <si>
    <t>Intrasporangium</t>
  </si>
  <si>
    <t>Ipomoea</t>
  </si>
  <si>
    <t>Iridovirus</t>
  </si>
  <si>
    <t>Isaria</t>
  </si>
  <si>
    <t>Isochrysis</t>
  </si>
  <si>
    <t>Isoetes</t>
  </si>
  <si>
    <t>Isosphaera</t>
  </si>
  <si>
    <t>Itzaea</t>
  </si>
  <si>
    <t>Ixodes</t>
  </si>
  <si>
    <t>Jacquemontia</t>
  </si>
  <si>
    <t>Janibacter</t>
  </si>
  <si>
    <t>Janira</t>
  </si>
  <si>
    <t>Jannaschia</t>
  </si>
  <si>
    <t>Janthinobacterium</t>
  </si>
  <si>
    <t>Japonolirion</t>
  </si>
  <si>
    <t>Jasminum</t>
  </si>
  <si>
    <t>Jatropha</t>
  </si>
  <si>
    <t>Jeotgalibacillus</t>
  </si>
  <si>
    <t>Jonesia</t>
  </si>
  <si>
    <t>Jonquetella</t>
  </si>
  <si>
    <t>Kalanchoe</t>
  </si>
  <si>
    <t>Kangiella</t>
  </si>
  <si>
    <t>Karenia</t>
  </si>
  <si>
    <t>Karlodinium</t>
  </si>
  <si>
    <t>Kazachstania</t>
  </si>
  <si>
    <t>Kempynus</t>
  </si>
  <si>
    <t>Keteleeria</t>
  </si>
  <si>
    <t>Ketogulonicigenium</t>
  </si>
  <si>
    <t>Kibdelosporangium</t>
  </si>
  <si>
    <t>Kineococcus</t>
  </si>
  <si>
    <t>Kineosporia</t>
  </si>
  <si>
    <t>Kinetoplastibacterium</t>
  </si>
  <si>
    <t>Kingella</t>
  </si>
  <si>
    <t>Kingia</t>
  </si>
  <si>
    <t>Kitasatospora</t>
  </si>
  <si>
    <t>Klebsiella</t>
  </si>
  <si>
    <t>Kluyvera</t>
  </si>
  <si>
    <t>Kluyveromyces</t>
  </si>
  <si>
    <t>Kocuria</t>
  </si>
  <si>
    <t>Komagataella</t>
  </si>
  <si>
    <t>Kordia</t>
  </si>
  <si>
    <t>Kordiimonas</t>
  </si>
  <si>
    <t>Kosmotoga</t>
  </si>
  <si>
    <t>Kribbella</t>
  </si>
  <si>
    <t>Kryptolebias</t>
  </si>
  <si>
    <t>Kryptoperidinium</t>
  </si>
  <si>
    <t>Ktedonobacter</t>
  </si>
  <si>
    <t>Kudoa</t>
  </si>
  <si>
    <t>Kurthia</t>
  </si>
  <si>
    <t>Kutzneria</t>
  </si>
  <si>
    <t>Kyrpidia</t>
  </si>
  <si>
    <t>Kytococcus</t>
  </si>
  <si>
    <t>L5-like viruses</t>
  </si>
  <si>
    <t>LUZ24-like viruses</t>
  </si>
  <si>
    <t>Labrenzia</t>
  </si>
  <si>
    <t>Laccaria</t>
  </si>
  <si>
    <t>Laceyella</t>
  </si>
  <si>
    <t>Lachancea</t>
  </si>
  <si>
    <t>Lachenalia</t>
  </si>
  <si>
    <t>Lachnospira</t>
  </si>
  <si>
    <t>Lactobacillus</t>
  </si>
  <si>
    <t>Lactococcus</t>
  </si>
  <si>
    <t>Lactuca</t>
  </si>
  <si>
    <t>Laetiporus</t>
  </si>
  <si>
    <t>Lagenidium</t>
  </si>
  <si>
    <t>Lagocephalus</t>
  </si>
  <si>
    <t>Lama</t>
  </si>
  <si>
    <t>Lambda-like viruses</t>
  </si>
  <si>
    <t>Laminaria</t>
  </si>
  <si>
    <t>Lampetra</t>
  </si>
  <si>
    <t>Lamprocystis</t>
  </si>
  <si>
    <t>Laqueus</t>
  </si>
  <si>
    <t>Laribacter</t>
  </si>
  <si>
    <t>Larix</t>
  </si>
  <si>
    <t>Larrea</t>
  </si>
  <si>
    <t>Laternula</t>
  </si>
  <si>
    <t>Lathyrus</t>
  </si>
  <si>
    <t>Latimeria</t>
  </si>
  <si>
    <t>Latrodectus</t>
  </si>
  <si>
    <t>Lawsonia</t>
  </si>
  <si>
    <t>Leadbetterella</t>
  </si>
  <si>
    <t>Lebetimonas</t>
  </si>
  <si>
    <t>Lecanicillium</t>
  </si>
  <si>
    <t>Lechevalieria</t>
  </si>
  <si>
    <t>Leersia</t>
  </si>
  <si>
    <t>Leeuwenhoekiella</t>
  </si>
  <si>
    <t>Legionella</t>
  </si>
  <si>
    <t>Leifsonia</t>
  </si>
  <si>
    <t>Leishmania</t>
  </si>
  <si>
    <t>Lemna</t>
  </si>
  <si>
    <t>Lens</t>
  </si>
  <si>
    <t>Lensia</t>
  </si>
  <si>
    <t>Lentisphaera</t>
  </si>
  <si>
    <t>Lentivirus</t>
  </si>
  <si>
    <t>Lentzea</t>
  </si>
  <si>
    <t>Leopoldius</t>
  </si>
  <si>
    <t>Lepeophtheirus</t>
  </si>
  <si>
    <t>Lepetodrilus</t>
  </si>
  <si>
    <t>Lepidium</t>
  </si>
  <si>
    <t>Lepilemur</t>
  </si>
  <si>
    <t>Leporipoxvirus</t>
  </si>
  <si>
    <t>Leptogaster</t>
  </si>
  <si>
    <t>Leptolyngbya</t>
  </si>
  <si>
    <t>Leptonema</t>
  </si>
  <si>
    <t>Leptosira</t>
  </si>
  <si>
    <t>Leptosphaeria</t>
  </si>
  <si>
    <t>Leptospira</t>
  </si>
  <si>
    <t>Leptospirillum</t>
  </si>
  <si>
    <t>Leptothrix</t>
  </si>
  <si>
    <t>Leptotrichia</t>
  </si>
  <si>
    <t>Lertha</t>
  </si>
  <si>
    <t>Leucoagaricus</t>
  </si>
  <si>
    <t>Leuconostoc</t>
  </si>
  <si>
    <t>Leucoraja</t>
  </si>
  <si>
    <t>Leucosolenia</t>
  </si>
  <si>
    <t>Leucosporidium</t>
  </si>
  <si>
    <t>Leucosyke</t>
  </si>
  <si>
    <t>Leucothrix</t>
  </si>
  <si>
    <t>Leymus</t>
  </si>
  <si>
    <t>Libinia</t>
  </si>
  <si>
    <t>Lilium</t>
  </si>
  <si>
    <t>Limnadia</t>
  </si>
  <si>
    <t>Limnanthes</t>
  </si>
  <si>
    <t>Limulus</t>
  </si>
  <si>
    <t>Lineus</t>
  </si>
  <si>
    <t>Lingulodinium</t>
  </si>
  <si>
    <t>Linum</t>
  </si>
  <si>
    <t>Lipomyces</t>
  </si>
  <si>
    <t>Lipotes</t>
  </si>
  <si>
    <t>Liriodendron</t>
  </si>
  <si>
    <t>Listeria</t>
  </si>
  <si>
    <t>Listonella</t>
  </si>
  <si>
    <t>Lithachne</t>
  </si>
  <si>
    <t>Lithobius</t>
  </si>
  <si>
    <t>Litopenaeus</t>
  </si>
  <si>
    <t>Loa</t>
  </si>
  <si>
    <t>Lobochlamys</t>
  </si>
  <si>
    <t>Lobularia</t>
  </si>
  <si>
    <t>Locusta</t>
  </si>
  <si>
    <t>Lodderomyces</t>
  </si>
  <si>
    <t>Loktanella</t>
  </si>
  <si>
    <t>Lolium</t>
  </si>
  <si>
    <t>Lonchoptera</t>
  </si>
  <si>
    <t>Lonicera</t>
  </si>
  <si>
    <t>Lonomia</t>
  </si>
  <si>
    <t>Lonsdalea</t>
  </si>
  <si>
    <t>Lophius</t>
  </si>
  <si>
    <t>Lotharella</t>
  </si>
  <si>
    <t>Lotus</t>
  </si>
  <si>
    <t>Loxodonta</t>
  </si>
  <si>
    <t>Loxothylacus</t>
  </si>
  <si>
    <t>Lubomirskia</t>
  </si>
  <si>
    <t>Lucilia</t>
  </si>
  <si>
    <t>Luciola</t>
  </si>
  <si>
    <t>Lumbricus</t>
  </si>
  <si>
    <t>Luperaltica</t>
  </si>
  <si>
    <t>Lupinus</t>
  </si>
  <si>
    <t>Lutiella</t>
  </si>
  <si>
    <t>Lutzomyia</t>
  </si>
  <si>
    <t>Lycium</t>
  </si>
  <si>
    <t>Lymphocystivirus</t>
  </si>
  <si>
    <t>Lynceus</t>
  </si>
  <si>
    <t>Lyngbya</t>
  </si>
  <si>
    <t>Lysinibacillus</t>
  </si>
  <si>
    <t>Lysobacter</t>
  </si>
  <si>
    <t>Lytechinus</t>
  </si>
  <si>
    <t>Macaca</t>
  </si>
  <si>
    <t>Macavirus</t>
  </si>
  <si>
    <t>Machaerina</t>
  </si>
  <si>
    <t>Macledium</t>
  </si>
  <si>
    <t>Maconellicoccus</t>
  </si>
  <si>
    <t>Macrobrachium</t>
  </si>
  <si>
    <t>Macrococcus</t>
  </si>
  <si>
    <t>Macropus</t>
  </si>
  <si>
    <t>Macroscelides</t>
  </si>
  <si>
    <t>Macrosoma</t>
  </si>
  <si>
    <t>Magnaporthe</t>
  </si>
  <si>
    <t>Magnetococcus</t>
  </si>
  <si>
    <t>Makaira</t>
  </si>
  <si>
    <t>Malassezia</t>
  </si>
  <si>
    <t>Malawimonas</t>
  </si>
  <si>
    <t>Malonomonas</t>
  </si>
  <si>
    <t>Malus</t>
  </si>
  <si>
    <t>Manduca</t>
  </si>
  <si>
    <t>Manihot</t>
  </si>
  <si>
    <t>Mannheimia</t>
  </si>
  <si>
    <t>Marathrum</t>
  </si>
  <si>
    <t>Marchantia</t>
  </si>
  <si>
    <t>Maribacter</t>
  </si>
  <si>
    <t>Maricaulis</t>
  </si>
  <si>
    <t>Marichromatium</t>
  </si>
  <si>
    <t>Marinitoga</t>
  </si>
  <si>
    <t>Marinobacter</t>
  </si>
  <si>
    <t>Marinobacterium</t>
  </si>
  <si>
    <t>Marinomonas</t>
  </si>
  <si>
    <t>Marinoscillum</t>
  </si>
  <si>
    <t>Marinosulfonomonas</t>
  </si>
  <si>
    <t>Mariprofundus</t>
  </si>
  <si>
    <t>Maritimibacter</t>
  </si>
  <si>
    <t>Marivirga</t>
  </si>
  <si>
    <t>Marsilea</t>
  </si>
  <si>
    <t>Marsupenaeus</t>
  </si>
  <si>
    <t>Marthasterias</t>
  </si>
  <si>
    <t>Martynia</t>
  </si>
  <si>
    <t>Massaria</t>
  </si>
  <si>
    <t>Mastigamoeba</t>
  </si>
  <si>
    <t>Mastigocladus</t>
  </si>
  <si>
    <t>Mayaca</t>
  </si>
  <si>
    <t>Mayetiola</t>
  </si>
  <si>
    <t>Mechercharimyces</t>
  </si>
  <si>
    <t>Medicago</t>
  </si>
  <si>
    <t>Megaleranthis</t>
  </si>
  <si>
    <t>Megalithone</t>
  </si>
  <si>
    <t>Megalocytivirus</t>
  </si>
  <si>
    <t>Megamonas</t>
  </si>
  <si>
    <t>Megasphaera</t>
  </si>
  <si>
    <t>Meghyperus</t>
  </si>
  <si>
    <t>Meiothermus</t>
  </si>
  <si>
    <t>Melanotaenia</t>
  </si>
  <si>
    <t>Meleagris</t>
  </si>
  <si>
    <t>Meliosma</t>
  </si>
  <si>
    <t>Melittangium</t>
  </si>
  <si>
    <t>Meloidogyne</t>
  </si>
  <si>
    <t>Merluccius</t>
  </si>
  <si>
    <t>Merremia</t>
  </si>
  <si>
    <t>Merxmuellera</t>
  </si>
  <si>
    <t>Mesembryanthemum</t>
  </si>
  <si>
    <t>Mesenchytraeus</t>
  </si>
  <si>
    <t>Mesocricetus</t>
  </si>
  <si>
    <t>Mesocyclops</t>
  </si>
  <si>
    <t>Mesoplasma</t>
  </si>
  <si>
    <t>Mesostigma</t>
  </si>
  <si>
    <t>Metacordyceps</t>
  </si>
  <si>
    <t>Metajapyx</t>
  </si>
  <si>
    <t>Metallosphaera</t>
  </si>
  <si>
    <t>Metapenaeus</t>
  </si>
  <si>
    <t>Metarhizium</t>
  </si>
  <si>
    <t>Methanobacterium</t>
  </si>
  <si>
    <t>Methanobrevibacter</t>
  </si>
  <si>
    <t>Methanocaldococcus</t>
  </si>
  <si>
    <t>Methanocella</t>
  </si>
  <si>
    <t>Methanococcoides</t>
  </si>
  <si>
    <t>Methanococcus</t>
  </si>
  <si>
    <t>Methanocorpusculum</t>
  </si>
  <si>
    <t>Methanoculleus</t>
  </si>
  <si>
    <t>Methanofollis</t>
  </si>
  <si>
    <t>Methanohalobium</t>
  </si>
  <si>
    <t>Methanohalophilus</t>
  </si>
  <si>
    <t>Methanolobus</t>
  </si>
  <si>
    <t>Methanoplanus</t>
  </si>
  <si>
    <t>Methanopyrus</t>
  </si>
  <si>
    <t>Methanoregula</t>
  </si>
  <si>
    <t>Methanosaeta</t>
  </si>
  <si>
    <t>Methanosarcina</t>
  </si>
  <si>
    <t>Methanosphaera</t>
  </si>
  <si>
    <t>Methanosphaerula</t>
  </si>
  <si>
    <t>Methanospirillum</t>
  </si>
  <si>
    <t>Methanothermobacter</t>
  </si>
  <si>
    <t>Methanothermococcus</t>
  </si>
  <si>
    <t>Methanothermus</t>
  </si>
  <si>
    <t>Methylacidiphilum</t>
  </si>
  <si>
    <t>Methylibium</t>
  </si>
  <si>
    <t>Methylobacillus</t>
  </si>
  <si>
    <t>Methylobacter</t>
  </si>
  <si>
    <t>Methylocapsa</t>
  </si>
  <si>
    <t>Methylocella</t>
  </si>
  <si>
    <t>Methylococcus</t>
  </si>
  <si>
    <t>Methylocystis</t>
  </si>
  <si>
    <t>Methylomicrobium</t>
  </si>
  <si>
    <t>Methylomonas</t>
  </si>
  <si>
    <t>Methylophaga</t>
  </si>
  <si>
    <t>Methylophilus</t>
  </si>
  <si>
    <t>Methylosarcina</t>
  </si>
  <si>
    <t>Methylosinus</t>
  </si>
  <si>
    <t>Methylosulfonomonas</t>
  </si>
  <si>
    <t>Methylotenera</t>
  </si>
  <si>
    <t>Methyloversatilis</t>
  </si>
  <si>
    <t>Methylovorus</t>
  </si>
  <si>
    <t>Methylovulum</t>
  </si>
  <si>
    <t>Metopus</t>
  </si>
  <si>
    <t>Metridium</t>
  </si>
  <si>
    <t>Metschnikowia</t>
  </si>
  <si>
    <t>Meyerozyma</t>
  </si>
  <si>
    <t>Micavibrio</t>
  </si>
  <si>
    <t>Microbacterium</t>
  </si>
  <si>
    <t>Microbispora</t>
  </si>
  <si>
    <t>Microbulbifer</t>
  </si>
  <si>
    <t>Microchaete</t>
  </si>
  <si>
    <t>Micrococcus</t>
  </si>
  <si>
    <t>Microcoleus</t>
  </si>
  <si>
    <t>Microcystis</t>
  </si>
  <si>
    <t>Micromonas</t>
  </si>
  <si>
    <t>Micromonospora</t>
  </si>
  <si>
    <t>Microscilla</t>
  </si>
  <si>
    <t>Microstroma</t>
  </si>
  <si>
    <t>Microtus</t>
  </si>
  <si>
    <t>Mimivirus</t>
  </si>
  <si>
    <t>Miniopterus</t>
  </si>
  <si>
    <t>Mitsuokella</t>
  </si>
  <si>
    <t>Mizuhopecten</t>
  </si>
  <si>
    <t>Mobiluncus</t>
  </si>
  <si>
    <t>Momordica</t>
  </si>
  <si>
    <t>Monacrosporium</t>
  </si>
  <si>
    <t>Monanchora</t>
  </si>
  <si>
    <t>Monascus</t>
  </si>
  <si>
    <t>Moniliophthora</t>
  </si>
  <si>
    <t>Monoblepharella</t>
  </si>
  <si>
    <t>Monocercomonas</t>
  </si>
  <si>
    <t>Monocercomonoides</t>
  </si>
  <si>
    <t>Monocystis</t>
  </si>
  <si>
    <t>Monodelphis</t>
  </si>
  <si>
    <t>Monomastix</t>
  </si>
  <si>
    <t>Monosiga</t>
  </si>
  <si>
    <t>Monsonia</t>
  </si>
  <si>
    <t>Moorella</t>
  </si>
  <si>
    <t>Moraxella</t>
  </si>
  <si>
    <t>Mordella</t>
  </si>
  <si>
    <t>Morganella</t>
  </si>
  <si>
    <t>Moritella</t>
  </si>
  <si>
    <t>Morone</t>
  </si>
  <si>
    <t>Mortierella</t>
  </si>
  <si>
    <t>Morus</t>
  </si>
  <si>
    <t>Mu-like viruses</t>
  </si>
  <si>
    <t>Mucilaginibacter</t>
  </si>
  <si>
    <t>Mucor</t>
  </si>
  <si>
    <t>Mugil</t>
  </si>
  <si>
    <t>Muntiacus</t>
  </si>
  <si>
    <t>Murina</t>
  </si>
  <si>
    <t>Mus</t>
  </si>
  <si>
    <t>Musa</t>
  </si>
  <si>
    <t>Musca</t>
  </si>
  <si>
    <t>Muscidifurax</t>
  </si>
  <si>
    <t>Mycetocola</t>
  </si>
  <si>
    <t>Mychonastes</t>
  </si>
  <si>
    <t>Mycoplana</t>
  </si>
  <si>
    <t>Mycoplasma</t>
  </si>
  <si>
    <t>Mycosphaerella</t>
  </si>
  <si>
    <t>Myotis</t>
  </si>
  <si>
    <t>Myrmecia</t>
  </si>
  <si>
    <t>Myroides</t>
  </si>
  <si>
    <t>Mytilus</t>
  </si>
  <si>
    <t>Myxine</t>
  </si>
  <si>
    <t>Myzostoma</t>
  </si>
  <si>
    <t>N15-like viruses</t>
  </si>
  <si>
    <t>N4-like viruses</t>
  </si>
  <si>
    <t>Naegleria</t>
  </si>
  <si>
    <t>Nakamurella</t>
  </si>
  <si>
    <t>Nakaseomyces</t>
  </si>
  <si>
    <t>Nandina</t>
  </si>
  <si>
    <t>Nannochloris</t>
  </si>
  <si>
    <t>Nannochloropsis</t>
  </si>
  <si>
    <t>Nannocystis</t>
  </si>
  <si>
    <t>Nanoarchaeum</t>
  </si>
  <si>
    <t>Narcissus</t>
  </si>
  <si>
    <t>Narthecium</t>
  </si>
  <si>
    <t>Nasonia</t>
  </si>
  <si>
    <t>Natranaerobius</t>
  </si>
  <si>
    <t>Natrialba</t>
  </si>
  <si>
    <t>Natrinema</t>
  </si>
  <si>
    <t>Natronococcus</t>
  </si>
  <si>
    <t>Natronomonas</t>
  </si>
  <si>
    <t>Nautilia</t>
  </si>
  <si>
    <t>Navicula</t>
  </si>
  <si>
    <t>Neapterolelaps</t>
  </si>
  <si>
    <t>Nectria</t>
  </si>
  <si>
    <t>Neisseria</t>
  </si>
  <si>
    <t>Nelumbo</t>
  </si>
  <si>
    <t>Nematopogon</t>
  </si>
  <si>
    <t>Nematostella</t>
  </si>
  <si>
    <t>Neoasaia</t>
  </si>
  <si>
    <t>Neobodo</t>
  </si>
  <si>
    <t>Neocallimastix</t>
  </si>
  <si>
    <t>Neocalosoter</t>
  </si>
  <si>
    <t>Neoceratium</t>
  </si>
  <si>
    <t>Neochlamydia</t>
  </si>
  <si>
    <t>Neoparamoeba</t>
  </si>
  <si>
    <t>Neorickettsia</t>
  </si>
  <si>
    <t>Neosartorya</t>
  </si>
  <si>
    <t>Neospora</t>
  </si>
  <si>
    <t>Nephrolepis</t>
  </si>
  <si>
    <t>Nephroselmis</t>
  </si>
  <si>
    <t>Neptuniibacter</t>
  </si>
  <si>
    <t>Nerada</t>
  </si>
  <si>
    <t>Nesterenkonia</t>
  </si>
  <si>
    <t>Neurospora</t>
  </si>
  <si>
    <t>Nicotiana</t>
  </si>
  <si>
    <t>Nicrophorus</t>
  </si>
  <si>
    <t>Nilaparvata</t>
  </si>
  <si>
    <t>Nitella</t>
  </si>
  <si>
    <t>Nitratifractor</t>
  </si>
  <si>
    <t>Nitratiruptor</t>
  </si>
  <si>
    <t>Nitrococcus</t>
  </si>
  <si>
    <t>Nitrophila</t>
  </si>
  <si>
    <t>Nitrosomonas</t>
  </si>
  <si>
    <t>Nitrosopumilus</t>
  </si>
  <si>
    <t>Nitrososphaera</t>
  </si>
  <si>
    <t>Nitrosospira</t>
  </si>
  <si>
    <t>Nitrosovibrio</t>
  </si>
  <si>
    <t>Nocardia</t>
  </si>
  <si>
    <t>Nocardioides</t>
  </si>
  <si>
    <t>Nocardiopsis</t>
  </si>
  <si>
    <t>Noccaea</t>
  </si>
  <si>
    <t>Noctiluca</t>
  </si>
  <si>
    <t>Nodularia</t>
  </si>
  <si>
    <t>Nodulisporium</t>
  </si>
  <si>
    <t>Nonomuraea</t>
  </si>
  <si>
    <t>Nosema</t>
  </si>
  <si>
    <t>Notechis</t>
  </si>
  <si>
    <t>Nothobranchius</t>
  </si>
  <si>
    <t>Notomys</t>
  </si>
  <si>
    <t>Notophthalmus</t>
  </si>
  <si>
    <t>Novocrania</t>
  </si>
  <si>
    <t>Novosphingobium</t>
  </si>
  <si>
    <t>Nuphar</t>
  </si>
  <si>
    <t>Nycticebus</t>
  </si>
  <si>
    <t>Nymphaea</t>
  </si>
  <si>
    <t>Obelia</t>
  </si>
  <si>
    <t>Oceanibulbus</t>
  </si>
  <si>
    <t>Oceanicaulis</t>
  </si>
  <si>
    <t>Oceanicola</t>
  </si>
  <si>
    <t>Oceanimonas</t>
  </si>
  <si>
    <t>Oceanithermus</t>
  </si>
  <si>
    <t>Oceanobacillus</t>
  </si>
  <si>
    <t>Oceanobacter</t>
  </si>
  <si>
    <t>Oceanospirillum</t>
  </si>
  <si>
    <t>Ochrobactrum</t>
  </si>
  <si>
    <t>Ochromonas</t>
  </si>
  <si>
    <t>Ochrosphaera</t>
  </si>
  <si>
    <t>Ocimum</t>
  </si>
  <si>
    <t>Octadecabacter</t>
  </si>
  <si>
    <t>Odontella</t>
  </si>
  <si>
    <t>Odontoglaja</t>
  </si>
  <si>
    <t>Oedogonium</t>
  </si>
  <si>
    <t>Oenococcus</t>
  </si>
  <si>
    <t>Oenothera</t>
  </si>
  <si>
    <t>Ogataea</t>
  </si>
  <si>
    <t>Oikopleura</t>
  </si>
  <si>
    <t>Olea</t>
  </si>
  <si>
    <t>Oleispira</t>
  </si>
  <si>
    <t>Oleomonas</t>
  </si>
  <si>
    <t>Oligotropha</t>
  </si>
  <si>
    <t>Olpidium</t>
  </si>
  <si>
    <t>Olsenella</t>
  </si>
  <si>
    <t>Oltmannsiellopsis</t>
  </si>
  <si>
    <t>Onchocerca</t>
  </si>
  <si>
    <t>Oncidium</t>
  </si>
  <si>
    <t>Oncorhynchus</t>
  </si>
  <si>
    <t>Oocystis</t>
  </si>
  <si>
    <t>Ophiarthrum</t>
  </si>
  <si>
    <t>Ophioglossum</t>
  </si>
  <si>
    <t>Ophiomyia</t>
  </si>
  <si>
    <t>Ophiostoma</t>
  </si>
  <si>
    <t>Opisthorchis</t>
  </si>
  <si>
    <t>Opsanus</t>
  </si>
  <si>
    <t>Oreochromis</t>
  </si>
  <si>
    <t>Orgyia</t>
  </si>
  <si>
    <t>Oribacterium</t>
  </si>
  <si>
    <t>Orientia</t>
  </si>
  <si>
    <t>Ornithobacterium</t>
  </si>
  <si>
    <t>Ornithodoros</t>
  </si>
  <si>
    <t>Ornithorhynchus</t>
  </si>
  <si>
    <t>Orobanche</t>
  </si>
  <si>
    <t>Orthopoxvirus</t>
  </si>
  <si>
    <t>Oryctolagus</t>
  </si>
  <si>
    <t>Oryza</t>
  </si>
  <si>
    <t>Oryzias</t>
  </si>
  <si>
    <t>Oscarella</t>
  </si>
  <si>
    <t>Oscheius</t>
  </si>
  <si>
    <t>Oscillatoria</t>
  </si>
  <si>
    <t>Oscillochloris</t>
  </si>
  <si>
    <t>Osmerus</t>
  </si>
  <si>
    <t>Ostertagia</t>
  </si>
  <si>
    <t>Ostreavirus</t>
  </si>
  <si>
    <t>Ostreococcus</t>
  </si>
  <si>
    <t>Ostrinia</t>
  </si>
  <si>
    <t>Otolemur</t>
  </si>
  <si>
    <t>Ovis</t>
  </si>
  <si>
    <t>Oxalobacter</t>
  </si>
  <si>
    <t>Oxyrrhis</t>
  </si>
  <si>
    <t>Oxytricha</t>
  </si>
  <si>
    <t>P1-like viruses</t>
  </si>
  <si>
    <t>P2-like viruses</t>
  </si>
  <si>
    <t>P22-like viruses</t>
  </si>
  <si>
    <t>Pachysolen</t>
  </si>
  <si>
    <t>Paecilomyces</t>
  </si>
  <si>
    <t>Paenibacillus</t>
  </si>
  <si>
    <t>Paenochrobactrum</t>
  </si>
  <si>
    <t>Paeonia</t>
  </si>
  <si>
    <t>Pagrus</t>
  </si>
  <si>
    <t>Palaeococcus</t>
  </si>
  <si>
    <t>Palisota</t>
  </si>
  <si>
    <t>Palpitomonas</t>
  </si>
  <si>
    <t>Paludibacter</t>
  </si>
  <si>
    <t>Pan</t>
  </si>
  <si>
    <t>Panax</t>
  </si>
  <si>
    <t>Panicum</t>
  </si>
  <si>
    <t>Pantoea</t>
  </si>
  <si>
    <t>Papaver</t>
  </si>
  <si>
    <t>Papilio</t>
  </si>
  <si>
    <t>Papio</t>
  </si>
  <si>
    <t>Parabacteroides</t>
  </si>
  <si>
    <t>Parabodo</t>
  </si>
  <si>
    <t>Paracentrotus</t>
  </si>
  <si>
    <t>Parachlamydia</t>
  </si>
  <si>
    <t>Parachlorella</t>
  </si>
  <si>
    <t>Paracoccidioides</t>
  </si>
  <si>
    <t>Paracoccus</t>
  </si>
  <si>
    <t>Paralichthys</t>
  </si>
  <si>
    <t>Paramecium</t>
  </si>
  <si>
    <t>Parapoxvirus</t>
  </si>
  <si>
    <t>Parascardovia</t>
  </si>
  <si>
    <t>Parastacus</t>
  </si>
  <si>
    <t>Parasteatoda</t>
  </si>
  <si>
    <t>Parthenium</t>
  </si>
  <si>
    <t>Parvibaculum</t>
  </si>
  <si>
    <t>Parvocaulis</t>
  </si>
  <si>
    <t>Parvularcula</t>
  </si>
  <si>
    <t>Passalora</t>
  </si>
  <si>
    <t>Pasteurella</t>
  </si>
  <si>
    <t>Pasteuria</t>
  </si>
  <si>
    <t>Patella</t>
  </si>
  <si>
    <t>Paulinella</t>
  </si>
  <si>
    <t>Pavlova</t>
  </si>
  <si>
    <t>Paxillus</t>
  </si>
  <si>
    <t>Pecten</t>
  </si>
  <si>
    <t>Pectinatus</t>
  </si>
  <si>
    <t>Pectobacterium</t>
  </si>
  <si>
    <t>Pediculus</t>
  </si>
  <si>
    <t>Pedinomonas</t>
  </si>
  <si>
    <t>Pediococcus</t>
  </si>
  <si>
    <t>Pedobacter</t>
  </si>
  <si>
    <t>Pedomicrobium</t>
  </si>
  <si>
    <t>Pelagibaca</t>
  </si>
  <si>
    <t>Pelagodinium</t>
  </si>
  <si>
    <t>Pellia</t>
  </si>
  <si>
    <t>Pelochrista</t>
  </si>
  <si>
    <t>Pelodictyon</t>
  </si>
  <si>
    <t>Pelodiscus</t>
  </si>
  <si>
    <t>Pelomedusa</t>
  </si>
  <si>
    <t>Pelomonas</t>
  </si>
  <si>
    <t>Pelotomaculum</t>
  </si>
  <si>
    <t>Pelvetia</t>
  </si>
  <si>
    <t>Penaeus</t>
  </si>
  <si>
    <t>Penicillium</t>
  </si>
  <si>
    <t>Peptococcus</t>
  </si>
  <si>
    <t>Peptoniphilus</t>
  </si>
  <si>
    <t>Peptostreptococcus</t>
  </si>
  <si>
    <t>Perca</t>
  </si>
  <si>
    <t>Percopsis</t>
  </si>
  <si>
    <t>Perilla</t>
  </si>
  <si>
    <t>Peripatoides</t>
  </si>
  <si>
    <t>Perkinsus</t>
  </si>
  <si>
    <t>Peromyscus</t>
  </si>
  <si>
    <t>Peronospora</t>
  </si>
  <si>
    <t>Persephonella</t>
  </si>
  <si>
    <t>Persicobacter</t>
  </si>
  <si>
    <t>Pertusaria</t>
  </si>
  <si>
    <t>Pestivirus</t>
  </si>
  <si>
    <t>Petromyzon</t>
  </si>
  <si>
    <t>Petroselinum</t>
  </si>
  <si>
    <t>Petrotoga</t>
  </si>
  <si>
    <t>Petunia</t>
  </si>
  <si>
    <t>Peyronellaea</t>
  </si>
  <si>
    <t>Pfiesteria</t>
  </si>
  <si>
    <t>Phaeobacter</t>
  </si>
  <si>
    <t>Phaeocystis</t>
  </si>
  <si>
    <t>Phaeodactylum</t>
  </si>
  <si>
    <t>Phaeosphaeria</t>
  </si>
  <si>
    <t>Phaeovirus</t>
  </si>
  <si>
    <t>Phaffia</t>
  </si>
  <si>
    <t>Phalaenopsis</t>
  </si>
  <si>
    <t>Phalansterium</t>
  </si>
  <si>
    <t>Phanerochaete</t>
  </si>
  <si>
    <t>Phascolarctobacterium</t>
  </si>
  <si>
    <t>Phascolosoma</t>
  </si>
  <si>
    <t>Phaseolus</t>
  </si>
  <si>
    <t>Phenylobacterium</t>
  </si>
  <si>
    <t>Phi29-like viruses</t>
  </si>
  <si>
    <t>PhiC31-like viruses</t>
  </si>
  <si>
    <t>Phieco32-like viruses</t>
  </si>
  <si>
    <t>Phillyrea</t>
  </si>
  <si>
    <t>Philodina</t>
  </si>
  <si>
    <t>Philopota</t>
  </si>
  <si>
    <t>Philydrella</t>
  </si>
  <si>
    <t>Philydrum</t>
  </si>
  <si>
    <t>Phodopus</t>
  </si>
  <si>
    <t>Phoenix</t>
  </si>
  <si>
    <t>Phoradendron</t>
  </si>
  <si>
    <t>Phormidium</t>
  </si>
  <si>
    <t>Phoronis</t>
  </si>
  <si>
    <t>Photobacterium</t>
  </si>
  <si>
    <t>Photorhabdus</t>
  </si>
  <si>
    <t>Phragmites</t>
  </si>
  <si>
    <t>Phrynus</t>
  </si>
  <si>
    <t>Phycomyces</t>
  </si>
  <si>
    <t>Phycus</t>
  </si>
  <si>
    <t>Phyllobacterium</t>
  </si>
  <si>
    <t>Phyllostachys</t>
  </si>
  <si>
    <t>Physarum</t>
  </si>
  <si>
    <t>Physcomitrella</t>
  </si>
  <si>
    <t>Physophora</t>
  </si>
  <si>
    <t>Phytomonas</t>
  </si>
  <si>
    <t>Phytophthora</t>
  </si>
  <si>
    <t>Picea</t>
  </si>
  <si>
    <t>Picochlorum</t>
  </si>
  <si>
    <t>Picrophilus</t>
  </si>
  <si>
    <t>Pigmentiphaga</t>
  </si>
  <si>
    <t>Pimelobacter</t>
  </si>
  <si>
    <t>Pimpinella</t>
  </si>
  <si>
    <t>Pinctada</t>
  </si>
  <si>
    <t>Pinus</t>
  </si>
  <si>
    <t>Piper</t>
  </si>
  <si>
    <t>Pipiza</t>
  </si>
  <si>
    <t>Piriformospora</t>
  </si>
  <si>
    <t>Piromyces</t>
  </si>
  <si>
    <t>Piscirickettsia</t>
  </si>
  <si>
    <t>Pisolithus</t>
  </si>
  <si>
    <t>Pisum</t>
  </si>
  <si>
    <t>Placopecten</t>
  </si>
  <si>
    <t>Plagiothecium</t>
  </si>
  <si>
    <t>Plakina</t>
  </si>
  <si>
    <t>Plakortis</t>
  </si>
  <si>
    <t>Planktothrix</t>
  </si>
  <si>
    <t>Planobispora</t>
  </si>
  <si>
    <t>Planococcus</t>
  </si>
  <si>
    <t>Planomicrobium</t>
  </si>
  <si>
    <t>Plasmodiophora</t>
  </si>
  <si>
    <t>Plasmodium</t>
  </si>
  <si>
    <t>Plasmoverna</t>
  </si>
  <si>
    <t>Platanista</t>
  </si>
  <si>
    <t>Platanus</t>
  </si>
  <si>
    <t>Platyamoeba</t>
  </si>
  <si>
    <t>Platynereis</t>
  </si>
  <si>
    <t>Pleistophora</t>
  </si>
  <si>
    <t>Plesiocystis</t>
  </si>
  <si>
    <t>Plesiomonas</t>
  </si>
  <si>
    <t>Pleurocapsa</t>
  </si>
  <si>
    <t>Pleurochrysis</t>
  </si>
  <si>
    <t>Pleurodeles</t>
  </si>
  <si>
    <t>Pleuropogon</t>
  </si>
  <si>
    <t>Pleurotus</t>
  </si>
  <si>
    <t>Pleurozia</t>
  </si>
  <si>
    <t>Plocamiocolax</t>
  </si>
  <si>
    <t>Plumbago</t>
  </si>
  <si>
    <t>Pneumocystis</t>
  </si>
  <si>
    <t>Podocarpus</t>
  </si>
  <si>
    <t>Podocoryna</t>
  </si>
  <si>
    <t>Podomitrium</t>
  </si>
  <si>
    <t>Podospora</t>
  </si>
  <si>
    <t>Poecilia</t>
  </si>
  <si>
    <t>Polaribacter</t>
  </si>
  <si>
    <t>Polyandrocarpa</t>
  </si>
  <si>
    <t>Polymorphospora</t>
  </si>
  <si>
    <t>Polypedilum</t>
  </si>
  <si>
    <t>Polyplax</t>
  </si>
  <si>
    <t>Polyporus</t>
  </si>
  <si>
    <t>Polysphondylium</t>
  </si>
  <si>
    <t>Polytomella</t>
  </si>
  <si>
    <t>Polyzonium</t>
  </si>
  <si>
    <t>Pomatoceros</t>
  </si>
  <si>
    <t>Pongo</t>
  </si>
  <si>
    <t>Populus</t>
  </si>
  <si>
    <t>Porphyra</t>
  </si>
  <si>
    <t>Porphyridium</t>
  </si>
  <si>
    <t>Porphyrobacter</t>
  </si>
  <si>
    <t>Porphyromonas</t>
  </si>
  <si>
    <t>Postia</t>
  </si>
  <si>
    <t>Potamotrygon</t>
  </si>
  <si>
    <t>Potorous</t>
  </si>
  <si>
    <t>Prasinococcus</t>
  </si>
  <si>
    <t>Prasinoderma</t>
  </si>
  <si>
    <t>Prasinovirus</t>
  </si>
  <si>
    <t>Prauserella</t>
  </si>
  <si>
    <t>Prevotella</t>
  </si>
  <si>
    <t>Priapulus</t>
  </si>
  <si>
    <t>Pristionchus</t>
  </si>
  <si>
    <t>Probaryconus</t>
  </si>
  <si>
    <t>Procambarus</t>
  </si>
  <si>
    <t>Prochlorococcus</t>
  </si>
  <si>
    <t>Prochloron</t>
  </si>
  <si>
    <t>Prochlorothrix</t>
  </si>
  <si>
    <t>Prodontorhabditis</t>
  </si>
  <si>
    <t>Prolixibacter</t>
  </si>
  <si>
    <t>Propionibacterium</t>
  </si>
  <si>
    <t>Propionigenium</t>
  </si>
  <si>
    <t>Propithecus</t>
  </si>
  <si>
    <t>Prorocentrum</t>
  </si>
  <si>
    <t>Prosthecobacter</t>
  </si>
  <si>
    <t>Prosthecochloris</t>
  </si>
  <si>
    <t>Prosthecomicrobium</t>
  </si>
  <si>
    <t>Proteromonas</t>
  </si>
  <si>
    <t>Proteus</t>
  </si>
  <si>
    <t>Protobremia</t>
  </si>
  <si>
    <t>Prototheca</t>
  </si>
  <si>
    <t>Providencia</t>
  </si>
  <si>
    <t>Prunus</t>
  </si>
  <si>
    <t>Psammechinus</t>
  </si>
  <si>
    <t>Pseudaminobacter</t>
  </si>
  <si>
    <t>Pseudanabaena</t>
  </si>
  <si>
    <t>Pseudechis</t>
  </si>
  <si>
    <t>Pseudendoclonium</t>
  </si>
  <si>
    <t>Pseudo-nitzschia</t>
  </si>
  <si>
    <t>Pseudoalteromonas</t>
  </si>
  <si>
    <t>Pseudobutyrivibrio</t>
  </si>
  <si>
    <t>Pseudocarcharias</t>
  </si>
  <si>
    <t>Pseudocaryopteris</t>
  </si>
  <si>
    <t>Pseudochlorella</t>
  </si>
  <si>
    <t>Pseudochrobactrum</t>
  </si>
  <si>
    <t>Pseudoflavonifractor</t>
  </si>
  <si>
    <t>Pseudogluconobacter</t>
  </si>
  <si>
    <t>Pseudonocardia</t>
  </si>
  <si>
    <t>Pseudoramibacter</t>
  </si>
  <si>
    <t>Pseudourostyla</t>
  </si>
  <si>
    <t>Pseudovibrio</t>
  </si>
  <si>
    <t>Pseudoxanthomonas</t>
  </si>
  <si>
    <t>Pseudozyma</t>
  </si>
  <si>
    <t>Psilocera</t>
  </si>
  <si>
    <t>Psilotum</t>
  </si>
  <si>
    <t>Psychrobacter</t>
  </si>
  <si>
    <t>Psychroflexus</t>
  </si>
  <si>
    <t>Psychromonas</t>
  </si>
  <si>
    <t>Pteridium</t>
  </si>
  <si>
    <t>Pteromalus</t>
  </si>
  <si>
    <t>Pterosperma</t>
  </si>
  <si>
    <t>Ptilocaulis</t>
  </si>
  <si>
    <t>Puccinia</t>
  </si>
  <si>
    <t>Pullulanibacillus</t>
  </si>
  <si>
    <t>Pycnocentria</t>
  </si>
  <si>
    <t>Pycnococcus</t>
  </si>
  <si>
    <t>Pylaiella</t>
  </si>
  <si>
    <t>Pyramidobacter</t>
  </si>
  <si>
    <t>Pyramimonas</t>
  </si>
  <si>
    <t>Pyrenomonas</t>
  </si>
  <si>
    <t>Pyrenophora</t>
  </si>
  <si>
    <t>Pyrobaculum</t>
  </si>
  <si>
    <t>Pyrococcus</t>
  </si>
  <si>
    <t>Pyrocystis</t>
  </si>
  <si>
    <t>Pyrodictium</t>
  </si>
  <si>
    <t>Pyropia</t>
  </si>
  <si>
    <t>Pyrus</t>
  </si>
  <si>
    <t>Pythium</t>
  </si>
  <si>
    <t>Quadrula</t>
  </si>
  <si>
    <t>Rachycentron</t>
  </si>
  <si>
    <t>Radopholus</t>
  </si>
  <si>
    <t>Rahnella</t>
  </si>
  <si>
    <t>Rana</t>
  </si>
  <si>
    <t>Ranavirus</t>
  </si>
  <si>
    <t>Ranunculus</t>
  </si>
  <si>
    <t>Raoultella</t>
  </si>
  <si>
    <t>Raphanus</t>
  </si>
  <si>
    <t>Raphidiopsis</t>
  </si>
  <si>
    <t>Rathayibacter</t>
  </si>
  <si>
    <t>Rattus</t>
  </si>
  <si>
    <t>Reclinomonas</t>
  </si>
  <si>
    <t>Regnellidium</t>
  </si>
  <si>
    <t>Reinekea</t>
  </si>
  <si>
    <t>Renibacterium</t>
  </si>
  <si>
    <t>Renilla</t>
  </si>
  <si>
    <t>Rhabdochromatium</t>
  </si>
  <si>
    <t>Rhadinovirus</t>
  </si>
  <si>
    <t>Rhagophthalmus</t>
  </si>
  <si>
    <t>Rheum</t>
  </si>
  <si>
    <t>Rhinolophus</t>
  </si>
  <si>
    <t>Rhipicephalus</t>
  </si>
  <si>
    <t>Rhizamoeba</t>
  </si>
  <si>
    <t>Rhizomucor</t>
  </si>
  <si>
    <t>Rhizophagus</t>
  </si>
  <si>
    <t>Rhizophydium</t>
  </si>
  <si>
    <t>Rhizopus</t>
  </si>
  <si>
    <t>Rhodanobacter</t>
  </si>
  <si>
    <t>Rhodiola</t>
  </si>
  <si>
    <t>Rhodobacter</t>
  </si>
  <si>
    <t>Rhodobium</t>
  </si>
  <si>
    <t>Rhodocyclus</t>
  </si>
  <si>
    <t>Rhododendron</t>
  </si>
  <si>
    <t>Rhodoferax</t>
  </si>
  <si>
    <t>Rhodomicrobium</t>
  </si>
  <si>
    <t>Rhodomonas</t>
  </si>
  <si>
    <t>Rhodoneura</t>
  </si>
  <si>
    <t>Rhodopila</t>
  </si>
  <si>
    <t>Rhodoplanes</t>
  </si>
  <si>
    <t>Rhodospirillum</t>
  </si>
  <si>
    <t>Rhodothalassium</t>
  </si>
  <si>
    <t>Rhodothermus</t>
  </si>
  <si>
    <t>Rhodovibrio</t>
  </si>
  <si>
    <t>Rhodovulum</t>
  </si>
  <si>
    <t>Rhynchomonas</t>
  </si>
  <si>
    <t>Riccia</t>
  </si>
  <si>
    <t>Ricciocarpos</t>
  </si>
  <si>
    <t>Ricinus</t>
  </si>
  <si>
    <t>Rickettsia</t>
  </si>
  <si>
    <t>Rickettsiella</t>
  </si>
  <si>
    <t>Riemerella</t>
  </si>
  <si>
    <t>Robiginitalea</t>
  </si>
  <si>
    <t>Robinsoniella</t>
  </si>
  <si>
    <t>Roseateles</t>
  </si>
  <si>
    <t>Roseburia</t>
  </si>
  <si>
    <t>Roseibium</t>
  </si>
  <si>
    <t>Roseivivax</t>
  </si>
  <si>
    <t>Roseobacter</t>
  </si>
  <si>
    <t>Roseolovirus</t>
  </si>
  <si>
    <t>Roseomonas</t>
  </si>
  <si>
    <t>Roseovarius</t>
  </si>
  <si>
    <t>Rothia</t>
  </si>
  <si>
    <t>Rozella</t>
  </si>
  <si>
    <t>Rubritalea</t>
  </si>
  <si>
    <t>Rubrivivax</t>
  </si>
  <si>
    <t>Ruegeria</t>
  </si>
  <si>
    <t>Ruminococcus</t>
  </si>
  <si>
    <t>Ruta</t>
  </si>
  <si>
    <t>SP6-like viruses</t>
  </si>
  <si>
    <t>SPO1-like viruses</t>
  </si>
  <si>
    <t>SPbeta-like viruses</t>
  </si>
  <si>
    <t>Saccharina</t>
  </si>
  <si>
    <t>Saccharomonospora</t>
  </si>
  <si>
    <t>Saccharomyces</t>
  </si>
  <si>
    <t>Saccharomycopsis</t>
  </si>
  <si>
    <t>Saccharophagus</t>
  </si>
  <si>
    <t>Saccharopolyspora</t>
  </si>
  <si>
    <t>Saccharothrix</t>
  </si>
  <si>
    <t>Saccharum</t>
  </si>
  <si>
    <t>Saccoglossus</t>
  </si>
  <si>
    <t>Saccostrea</t>
  </si>
  <si>
    <t>Sagittula</t>
  </si>
  <si>
    <t>Saimiri</t>
  </si>
  <si>
    <t>Salinibacter</t>
  </si>
  <si>
    <t>Salinispora</t>
  </si>
  <si>
    <t>Salipiger</t>
  </si>
  <si>
    <t>Salmo</t>
  </si>
  <si>
    <t>Salmonella</t>
  </si>
  <si>
    <t>Salpingoeca</t>
  </si>
  <si>
    <t>Salvia</t>
  </si>
  <si>
    <t>Samsonia</t>
  </si>
  <si>
    <t>Sanguibacter</t>
  </si>
  <si>
    <t>Saprolegnia</t>
  </si>
  <si>
    <t>Saprospira</t>
  </si>
  <si>
    <t>Sarcocaulon</t>
  </si>
  <si>
    <t>Sarcocystis</t>
  </si>
  <si>
    <t>Sarcophyton</t>
  </si>
  <si>
    <t>Sarcoptes</t>
  </si>
  <si>
    <t>Sarracenia</t>
  </si>
  <si>
    <t>Sawyeria</t>
  </si>
  <si>
    <t>Scaevola</t>
  </si>
  <si>
    <t>Scapharca</t>
  </si>
  <si>
    <t>Scaptomyza</t>
  </si>
  <si>
    <t>Scardovia</t>
  </si>
  <si>
    <t>Sceloporus</t>
  </si>
  <si>
    <t>Scenedesmus</t>
  </si>
  <si>
    <t>Scenopinus</t>
  </si>
  <si>
    <t>Scheffersomyces</t>
  </si>
  <si>
    <t>Schistocerca</t>
  </si>
  <si>
    <t>Schistosoma</t>
  </si>
  <si>
    <t>Schizophyllum</t>
  </si>
  <si>
    <t>Schizosaccharomyces</t>
  </si>
  <si>
    <t>Schmidtea</t>
  </si>
  <si>
    <t>Schwanniomyces</t>
  </si>
  <si>
    <t>Scleronephthya</t>
  </si>
  <si>
    <t>Sclerotinia</t>
  </si>
  <si>
    <t>Scomber</t>
  </si>
  <si>
    <t>Scophthalmus</t>
  </si>
  <si>
    <t>Scutellaria</t>
  </si>
  <si>
    <t>Scutellista</t>
  </si>
  <si>
    <t>Scylla</t>
  </si>
  <si>
    <t>Scytonema</t>
  </si>
  <si>
    <t>Sebaldella</t>
  </si>
  <si>
    <t>Sebdenia</t>
  </si>
  <si>
    <t>Secale</t>
  </si>
  <si>
    <t>Seculamonas</t>
  </si>
  <si>
    <t>Sedum</t>
  </si>
  <si>
    <t>Segniliparus</t>
  </si>
  <si>
    <t>Seinonella</t>
  </si>
  <si>
    <t>Sejongia</t>
  </si>
  <si>
    <t>Selaginella</t>
  </si>
  <si>
    <t>Selenomonas</t>
  </si>
  <si>
    <t>Sellaphora</t>
  </si>
  <si>
    <t>Sensillanura</t>
  </si>
  <si>
    <t>Serratia</t>
  </si>
  <si>
    <t>Sesbania</t>
  </si>
  <si>
    <t>Setaria</t>
  </si>
  <si>
    <t>Shewanella</t>
  </si>
  <si>
    <t>Shigella</t>
  </si>
  <si>
    <t>Shinella</t>
  </si>
  <si>
    <t>Shuttleworthia</t>
  </si>
  <si>
    <t>Sideroxydans</t>
  </si>
  <si>
    <t>Silene</t>
  </si>
  <si>
    <t>Silpha</t>
  </si>
  <si>
    <t>Simkania</t>
  </si>
  <si>
    <t>Simonsiella</t>
  </si>
  <si>
    <t>Simulium</t>
  </si>
  <si>
    <t>Sinapis</t>
  </si>
  <si>
    <t>Sinningia</t>
  </si>
  <si>
    <t>Sinobacter</t>
  </si>
  <si>
    <t>Siphanthera</t>
  </si>
  <si>
    <t>Skeletonema</t>
  </si>
  <si>
    <t>Slackia</t>
  </si>
  <si>
    <t>Slavum</t>
  </si>
  <si>
    <t>Sminthopsis</t>
  </si>
  <si>
    <t>Smittium</t>
  </si>
  <si>
    <t>Sodalis</t>
  </si>
  <si>
    <t>Soehngenia</t>
  </si>
  <si>
    <t>Solanum</t>
  </si>
  <si>
    <t>Solenopsis</t>
  </si>
  <si>
    <t>Solimonas</t>
  </si>
  <si>
    <t>Solitalea</t>
  </si>
  <si>
    <t>Solobacterium</t>
  </si>
  <si>
    <t>Sordaria</t>
  </si>
  <si>
    <t>Sorex</t>
  </si>
  <si>
    <t>Sorghum</t>
  </si>
  <si>
    <t>Sparassis</t>
  </si>
  <si>
    <t>Sparus</t>
  </si>
  <si>
    <t>Spermatozopsis</t>
  </si>
  <si>
    <t>Sphaerobacter</t>
  </si>
  <si>
    <t>Sphaerotilus</t>
  </si>
  <si>
    <t>Sphingobacterium</t>
  </si>
  <si>
    <t>Sphingobium</t>
  </si>
  <si>
    <t>Sphingomonas</t>
  </si>
  <si>
    <t>Sphingopyxis</t>
  </si>
  <si>
    <t>Sphingosinicella</t>
  </si>
  <si>
    <t>Spinacia</t>
  </si>
  <si>
    <t>Spirochaeta</t>
  </si>
  <si>
    <t>Spirogyra</t>
  </si>
  <si>
    <t>Spironucleus</t>
  </si>
  <si>
    <t>Spiroplasma</t>
  </si>
  <si>
    <t>Spirosoma</t>
  </si>
  <si>
    <t>Spirulina</t>
  </si>
  <si>
    <t>Spizellomyces</t>
  </si>
  <si>
    <t>Spodoptera</t>
  </si>
  <si>
    <t>Sporanaerobacter</t>
  </si>
  <si>
    <t>Sporidiobolus</t>
  </si>
  <si>
    <t>Sporolactobacillus</t>
  </si>
  <si>
    <t>Sporomusa</t>
  </si>
  <si>
    <t>Sporosarcina</t>
  </si>
  <si>
    <t>Squalus</t>
  </si>
  <si>
    <t>Stackebrandtia</t>
  </si>
  <si>
    <t>Stanieria</t>
  </si>
  <si>
    <t>Staphylea</t>
  </si>
  <si>
    <t>Staphylococcus</t>
  </si>
  <si>
    <t>Staphylothermus</t>
  </si>
  <si>
    <t>Stappia</t>
  </si>
  <si>
    <t>Starkeya</t>
  </si>
  <si>
    <t>Staurastrum</t>
  </si>
  <si>
    <t>Stemphylium</t>
  </si>
  <si>
    <t>Stenotrophomonas</t>
  </si>
  <si>
    <t>Stenoxybacter</t>
  </si>
  <si>
    <t>Sterkiella</t>
  </si>
  <si>
    <t>Sterolibacterium</t>
  </si>
  <si>
    <t>Stevia</t>
  </si>
  <si>
    <t>Stigeoclonium</t>
  </si>
  <si>
    <t>Stomoxys</t>
  </si>
  <si>
    <t>Streblomastix</t>
  </si>
  <si>
    <t>Streptoalloteichus</t>
  </si>
  <si>
    <t>Streptobacillus</t>
  </si>
  <si>
    <t>Streptocephalus</t>
  </si>
  <si>
    <t>Streptococcus</t>
  </si>
  <si>
    <t>Streptosporangium</t>
  </si>
  <si>
    <t>Strongylocentrotus</t>
  </si>
  <si>
    <t>Strongyloides</t>
  </si>
  <si>
    <t>Struthio</t>
  </si>
  <si>
    <t>Styela</t>
  </si>
  <si>
    <t>Stylophora</t>
  </si>
  <si>
    <t>Suaeda</t>
  </si>
  <si>
    <t>Subdoligranulum</t>
  </si>
  <si>
    <t>Suberites</t>
  </si>
  <si>
    <t>Subtercola</t>
  </si>
  <si>
    <t>Succinatimonas</t>
  </si>
  <si>
    <t>Suillus</t>
  </si>
  <si>
    <t>Suipoxvirus</t>
  </si>
  <si>
    <t>Sulfitobacter</t>
  </si>
  <si>
    <t>Sulfobacillus</t>
  </si>
  <si>
    <t>Sulfolobus</t>
  </si>
  <si>
    <t>Sulfophobococcus</t>
  </si>
  <si>
    <t>Sulfuricella</t>
  </si>
  <si>
    <t>Sulfuricurvum</t>
  </si>
  <si>
    <t>Sulfurihydrogenibium</t>
  </si>
  <si>
    <t>Sulfurimonas</t>
  </si>
  <si>
    <t>Sulfurisphaera</t>
  </si>
  <si>
    <t>Sulfuritalea</t>
  </si>
  <si>
    <t>Sulfurospirillum</t>
  </si>
  <si>
    <t>Sulfurovum</t>
  </si>
  <si>
    <t>Suriana</t>
  </si>
  <si>
    <t>Sus</t>
  </si>
  <si>
    <t>Sutterella</t>
  </si>
  <si>
    <t>Symbiobacterium</t>
  </si>
  <si>
    <t>Symbiodinium</t>
  </si>
  <si>
    <t>Sympagella</t>
  </si>
  <si>
    <t>Sympetrum</t>
  </si>
  <si>
    <t>Synechocystis</t>
  </si>
  <si>
    <t>Synedra</t>
  </si>
  <si>
    <t>Syntrichia</t>
  </si>
  <si>
    <t>Syntrophobacter</t>
  </si>
  <si>
    <t>Syntrophomonas</t>
  </si>
  <si>
    <t>Syntrophothermus</t>
  </si>
  <si>
    <t>Syntrophus</t>
  </si>
  <si>
    <t>Synura</t>
  </si>
  <si>
    <t>T1-like viruses</t>
  </si>
  <si>
    <t>T4-like viruses</t>
  </si>
  <si>
    <t>T5-like viruses</t>
  </si>
  <si>
    <t>T7-like viruses</t>
  </si>
  <si>
    <t>Tachypleus</t>
  </si>
  <si>
    <t>Tadarida</t>
  </si>
  <si>
    <t>Taenia</t>
  </si>
  <si>
    <t>Taeniaptera</t>
  </si>
  <si>
    <t>Taeniopygia</t>
  </si>
  <si>
    <t>Takifugu</t>
  </si>
  <si>
    <t>Talaromyces</t>
  </si>
  <si>
    <t>Tamarix</t>
  </si>
  <si>
    <t>Tannerella</t>
  </si>
  <si>
    <t>Tanystylum</t>
  </si>
  <si>
    <t>Taraxacum</t>
  </si>
  <si>
    <t>Targionia</t>
  </si>
  <si>
    <t>Tatlockia</t>
  </si>
  <si>
    <t>Tatumella</t>
  </si>
  <si>
    <t>Taxus</t>
  </si>
  <si>
    <t>Taylorella</t>
  </si>
  <si>
    <t>Tectivirus</t>
  </si>
  <si>
    <t>Teleogryllus</t>
  </si>
  <si>
    <t>Tenacibaculum</t>
  </si>
  <si>
    <t>Tenomerga</t>
  </si>
  <si>
    <t>Tepidimicrobium</t>
  </si>
  <si>
    <t>Tepidimonas</t>
  </si>
  <si>
    <t>Terebratalia</t>
  </si>
  <si>
    <t>Teredinibacter</t>
  </si>
  <si>
    <t>Teretrius</t>
  </si>
  <si>
    <t>Terrabacter</t>
  </si>
  <si>
    <t>Terriglobus</t>
  </si>
  <si>
    <t>Terrimonas</t>
  </si>
  <si>
    <t>Tethya</t>
  </si>
  <si>
    <t>Tetragenococcus</t>
  </si>
  <si>
    <t>Tetrahymena</t>
  </si>
  <si>
    <t>Tetraodon</t>
  </si>
  <si>
    <t>Tetrapisispora</t>
  </si>
  <si>
    <t>Tetraselmis</t>
  </si>
  <si>
    <t>Tetrasporopsis</t>
  </si>
  <si>
    <t>Thalassiosira</t>
  </si>
  <si>
    <t>Thalassobium</t>
  </si>
  <si>
    <t>Thalassobius</t>
  </si>
  <si>
    <t>Thalassospira</t>
  </si>
  <si>
    <t>Thamnochortus</t>
  </si>
  <si>
    <t>Thanatephorus</t>
  </si>
  <si>
    <t>Thauera</t>
  </si>
  <si>
    <t>Thaumatomonas</t>
  </si>
  <si>
    <t>Theileria</t>
  </si>
  <si>
    <t>Theobroma</t>
  </si>
  <si>
    <t>Thermacetogenium</t>
  </si>
  <si>
    <t>Thermaerobacter</t>
  </si>
  <si>
    <t>Thermanaerovibrio</t>
  </si>
  <si>
    <t>Thermincola</t>
  </si>
  <si>
    <t>Thermoactinomyces</t>
  </si>
  <si>
    <t>Thermoanaerobacter</t>
  </si>
  <si>
    <t>Thermoanaerobacterium</t>
  </si>
  <si>
    <t>Thermobacillus</t>
  </si>
  <si>
    <t>Thermobaculum</t>
  </si>
  <si>
    <t>Thermobifida</t>
  </si>
  <si>
    <t>Thermobispora</t>
  </si>
  <si>
    <t>Thermochromatium</t>
  </si>
  <si>
    <t>Thermococcus</t>
  </si>
  <si>
    <t>Thermocrinis</t>
  </si>
  <si>
    <t>Thermodesulfobium</t>
  </si>
  <si>
    <t>Thermodesulforhabdus</t>
  </si>
  <si>
    <t>Thermodesulfovibrio</t>
  </si>
  <si>
    <t>Thermofilum</t>
  </si>
  <si>
    <t>Thermoflavimicrobium</t>
  </si>
  <si>
    <t>Thermoleophilum</t>
  </si>
  <si>
    <t>Thermomicrobium</t>
  </si>
  <si>
    <t>Thermomonospora</t>
  </si>
  <si>
    <t>Thermoplasma</t>
  </si>
  <si>
    <t>Thermoproteus</t>
  </si>
  <si>
    <t>Thermosediminibacter</t>
  </si>
  <si>
    <t>Thermosinus</t>
  </si>
  <si>
    <t>Thermosipho</t>
  </si>
  <si>
    <t>Thermosphaera</t>
  </si>
  <si>
    <t>Thermosynechococcus</t>
  </si>
  <si>
    <t>Thermotoga</t>
  </si>
  <si>
    <t>Thermovibrio</t>
  </si>
  <si>
    <t>Thermus</t>
  </si>
  <si>
    <t>Thioalkalivibrio</t>
  </si>
  <si>
    <t>Thiobacillus</t>
  </si>
  <si>
    <t>Thiocapsa</t>
  </si>
  <si>
    <t>Thiococcus</t>
  </si>
  <si>
    <t>Thiocystis</t>
  </si>
  <si>
    <t>Thiohalocapsa</t>
  </si>
  <si>
    <t>Thiolamprovum</t>
  </si>
  <si>
    <t>Thiomicrospira</t>
  </si>
  <si>
    <t>Thiomonas</t>
  </si>
  <si>
    <t>Thiorhodococcus</t>
  </si>
  <si>
    <t>Thiothrix</t>
  </si>
  <si>
    <t>Thlaspi</t>
  </si>
  <si>
    <t>Thraustochytrium</t>
  </si>
  <si>
    <t>Thrips</t>
  </si>
  <si>
    <t>Thulinius</t>
  </si>
  <si>
    <t>Thunnus</t>
  </si>
  <si>
    <t>Tigriopus</t>
  </si>
  <si>
    <t>Tillandsia</t>
  </si>
  <si>
    <t>Tilletia</t>
  </si>
  <si>
    <t>Tilletiopsis</t>
  </si>
  <si>
    <t>Timouria</t>
  </si>
  <si>
    <t>Tissierella</t>
  </si>
  <si>
    <t>Tistrella</t>
  </si>
  <si>
    <t>Tityus</t>
  </si>
  <si>
    <t>Tolumonas</t>
  </si>
  <si>
    <t>Tolypocladium</t>
  </si>
  <si>
    <t>Tolypothrix</t>
  </si>
  <si>
    <t>Tomitella</t>
  </si>
  <si>
    <t>Torpedo</t>
  </si>
  <si>
    <t>Torrubiella</t>
  </si>
  <si>
    <t>Torymus</t>
  </si>
  <si>
    <t>Toxocara</t>
  </si>
  <si>
    <t>Toxoplasma</t>
  </si>
  <si>
    <t>Trachelium</t>
  </si>
  <si>
    <t>Trachemys</t>
  </si>
  <si>
    <t>Trachipleistophora</t>
  </si>
  <si>
    <t>Tradescantia</t>
  </si>
  <si>
    <t>Trametes</t>
  </si>
  <si>
    <t>Trebouxia</t>
  </si>
  <si>
    <t>Tremella</t>
  </si>
  <si>
    <t>Treponema</t>
  </si>
  <si>
    <t>Tribolium</t>
  </si>
  <si>
    <t>Trichinella</t>
  </si>
  <si>
    <t>Trichococcus</t>
  </si>
  <si>
    <t>Trichoderma</t>
  </si>
  <si>
    <t>Trichodesmium</t>
  </si>
  <si>
    <t>Trichomonas</t>
  </si>
  <si>
    <t>Trichophyton</t>
  </si>
  <si>
    <t>Trichoplax</t>
  </si>
  <si>
    <t>Trichormus</t>
  </si>
  <si>
    <t>Trichosanthes</t>
  </si>
  <si>
    <t>Trichosporon</t>
  </si>
  <si>
    <t>Trifolium</t>
  </si>
  <si>
    <t>Trillium</t>
  </si>
  <si>
    <t>Trimastix</t>
  </si>
  <si>
    <t>Trimorphomyces</t>
  </si>
  <si>
    <t>Triops</t>
  </si>
  <si>
    <t>Tripneustes</t>
  </si>
  <si>
    <t>Tripsacum</t>
  </si>
  <si>
    <t>Trithuria</t>
  </si>
  <si>
    <t>Triticum</t>
  </si>
  <si>
    <t>Tritrichomonas</t>
  </si>
  <si>
    <t>Trochodendron</t>
  </si>
  <si>
    <t>Trochoidea</t>
  </si>
  <si>
    <t>Tropheryma</t>
  </si>
  <si>
    <t>Truepera</t>
  </si>
  <si>
    <t>Trueperella</t>
  </si>
  <si>
    <t>Trypanosoma</t>
  </si>
  <si>
    <t>Tsukamurella</t>
  </si>
  <si>
    <t>Tuber</t>
  </si>
  <si>
    <t>Tulipa</t>
  </si>
  <si>
    <t>Tupaia</t>
  </si>
  <si>
    <t>Turicibacter</t>
  </si>
  <si>
    <t>Turnera</t>
  </si>
  <si>
    <t>Typha</t>
  </si>
  <si>
    <t>Typhula</t>
  </si>
  <si>
    <t>Ulva</t>
  </si>
  <si>
    <t>Umbelopsis</t>
  </si>
  <si>
    <t>Uncinocarpus</t>
  </si>
  <si>
    <t>Ureaplasma</t>
  </si>
  <si>
    <t>Urechis</t>
  </si>
  <si>
    <t>Ureibacillus</t>
  </si>
  <si>
    <t>Urera</t>
  </si>
  <si>
    <t>Urnula</t>
  </si>
  <si>
    <t>Uronema</t>
  </si>
  <si>
    <t>Urotrichus</t>
  </si>
  <si>
    <t>Ustilago</t>
  </si>
  <si>
    <t>Uta</t>
  </si>
  <si>
    <t>VP2-like phages</t>
  </si>
  <si>
    <t>Valsaria</t>
  </si>
  <si>
    <t>Vanda</t>
  </si>
  <si>
    <t>Vanderwaltozyma</t>
  </si>
  <si>
    <t>Vanilla</t>
  </si>
  <si>
    <t>Vannella</t>
  </si>
  <si>
    <t>Varanus</t>
  </si>
  <si>
    <t>Vargula</t>
  </si>
  <si>
    <t>Varicellovirus</t>
  </si>
  <si>
    <t>Variovorax</t>
  </si>
  <si>
    <t>Vaucheria</t>
  </si>
  <si>
    <t>Veillonella</t>
  </si>
  <si>
    <t>Verminephrobacter</t>
  </si>
  <si>
    <t>Vernicia</t>
  </si>
  <si>
    <t>Verrucomicrobium</t>
  </si>
  <si>
    <t>Verticillium</t>
  </si>
  <si>
    <t>Vibrio</t>
  </si>
  <si>
    <t>Vicia</t>
  </si>
  <si>
    <t>Victivallis</t>
  </si>
  <si>
    <t>Vidua</t>
  </si>
  <si>
    <t>Vigna</t>
  </si>
  <si>
    <t>Virgibacillus</t>
  </si>
  <si>
    <t>Viridibacillus</t>
  </si>
  <si>
    <t>Vitis</t>
  </si>
  <si>
    <t>Vitreoscilla</t>
  </si>
  <si>
    <t>Vogesella</t>
  </si>
  <si>
    <t>Volvariella</t>
  </si>
  <si>
    <t>Volvox</t>
  </si>
  <si>
    <t>Vuilleminia</t>
  </si>
  <si>
    <t>Vulcanisaeta</t>
  </si>
  <si>
    <t>Waddlia</t>
  </si>
  <si>
    <t>Weeksella</t>
  </si>
  <si>
    <t>Weissella</t>
  </si>
  <si>
    <t>Welwitschia</t>
  </si>
  <si>
    <t>Westiellopsis</t>
  </si>
  <si>
    <t>Whispovirus</t>
  </si>
  <si>
    <t>Wigglesworthia</t>
  </si>
  <si>
    <t>Withania</t>
  </si>
  <si>
    <t>Wolbachia</t>
  </si>
  <si>
    <t>Wolinella</t>
  </si>
  <si>
    <t>Wuchereria</t>
  </si>
  <si>
    <t>Xanthium</t>
  </si>
  <si>
    <t>Xanthobacter</t>
  </si>
  <si>
    <t>Xanthophyllomyces</t>
  </si>
  <si>
    <t>Xanthoria</t>
  </si>
  <si>
    <t>Xenophilus</t>
  </si>
  <si>
    <t>Xenopus</t>
  </si>
  <si>
    <t>Xenorhabdus</t>
  </si>
  <si>
    <t>Ximenia</t>
  </si>
  <si>
    <t>Xiphias</t>
  </si>
  <si>
    <t>Xylanimicrobium</t>
  </si>
  <si>
    <t>Xylanimonas</t>
  </si>
  <si>
    <t>Xylaria</t>
  </si>
  <si>
    <t>Xylella</t>
  </si>
  <si>
    <t>Xyris</t>
  </si>
  <si>
    <t>Yamagishiella</t>
  </si>
  <si>
    <t>Yarrowia</t>
  </si>
  <si>
    <t>Yatapoxvirus</t>
  </si>
  <si>
    <t>Yersinia</t>
  </si>
  <si>
    <t>Zea</t>
  </si>
  <si>
    <t>Zeuzera</t>
  </si>
  <si>
    <t>Ziziphus</t>
  </si>
  <si>
    <t>Zonotrichia</t>
  </si>
  <si>
    <t>Zoogloea</t>
  </si>
  <si>
    <t>Zoramia</t>
  </si>
  <si>
    <t>Zunongwangia</t>
  </si>
  <si>
    <t>Zygnema</t>
  </si>
  <si>
    <t>Zygosaccharomyces</t>
  </si>
  <si>
    <t>Zymomonas</t>
  </si>
  <si>
    <t>Zymoseptoria</t>
  </si>
  <si>
    <t>phiKMV-like viruses</t>
  </si>
  <si>
    <t>phiKZ-like viruses</t>
  </si>
  <si>
    <t>unclassified (derived from Acidobacteria)</t>
  </si>
  <si>
    <t>unclassified (derived from Acidobacteriales)</t>
  </si>
  <si>
    <t>unclassified (derived from Actinobacteria (class))</t>
  </si>
  <si>
    <t>unclassified (derived from Alloherpesviridae)</t>
  </si>
  <si>
    <t>unclassified (derived from Alphaproteobacteria)</t>
  </si>
  <si>
    <t>unclassified (derived from Alteromonadaceae)</t>
  </si>
  <si>
    <t>unclassified (derived from Alteromonadales)</t>
  </si>
  <si>
    <t>unclassified (derived from Archaea)</t>
  </si>
  <si>
    <t>unclassified (derived from Bacteroidetes)</t>
  </si>
  <si>
    <t>unclassified (derived from Bradyrhizobiaceae)</t>
  </si>
  <si>
    <t>unclassified (derived from Campylobacteraceae)</t>
  </si>
  <si>
    <t>unclassified (derived from Campylobacterales)</t>
  </si>
  <si>
    <t>unclassified (derived from Capitellida)</t>
  </si>
  <si>
    <t>unclassified (derived from Caudovirales)</t>
  </si>
  <si>
    <t>unclassified (derived from Cecidomyiidae)</t>
  </si>
  <si>
    <t>unclassified (derived from Chloroflexi)</t>
  </si>
  <si>
    <t>unclassified (derived from Chlorophyta)</t>
  </si>
  <si>
    <t>unclassified (derived from Chondrillidae)</t>
  </si>
  <si>
    <t>unclassified (derived from Chromatiales)</t>
  </si>
  <si>
    <t>unclassified (derived from Chromerida)</t>
  </si>
  <si>
    <t>unclassified (derived from Chroococcales)</t>
  </si>
  <si>
    <t>unclassified (derived from Clostridia)</t>
  </si>
  <si>
    <t>unclassified (derived from Clostridiaceae)</t>
  </si>
  <si>
    <t>unclassified (derived from Clostridiales Family XI. Incertae Sedis)</t>
  </si>
  <si>
    <t>unclassified (derived from Clostridiales)</t>
  </si>
  <si>
    <t>unclassified (derived from Coleoptera)</t>
  </si>
  <si>
    <t>unclassified (derived from Collembola)</t>
  </si>
  <si>
    <t>unclassified (derived from Comamonadaceae)</t>
  </si>
  <si>
    <t>unclassified (derived from Corallinales)</t>
  </si>
  <si>
    <t>unclassified (derived from Crenarchaeota)</t>
  </si>
  <si>
    <t>unclassified (derived from Cyanobacteria)</t>
  </si>
  <si>
    <t>unclassified (derived from Deltaproteobacteria)</t>
  </si>
  <si>
    <t>unclassified (derived from Desulfobacteraceae)</t>
  </si>
  <si>
    <t>unclassified (derived from Desulfobacterales)</t>
  </si>
  <si>
    <t>unclassified (derived from Desulfohalobiaceae)</t>
  </si>
  <si>
    <t>unclassified (derived from Diptera)</t>
  </si>
  <si>
    <t>unclassified (derived from Ectocarpales)</t>
  </si>
  <si>
    <t>unclassified (derived from Elusimicrobia)</t>
  </si>
  <si>
    <t>unclassified (derived from Enterobacteriaceae)</t>
  </si>
  <si>
    <t>unclassified (derived from Epsilonproteobacteria)</t>
  </si>
  <si>
    <t>unclassified (derived from Ergasilidae)</t>
  </si>
  <si>
    <t>unclassified (derived from Erysipelotrichaceae)</t>
  </si>
  <si>
    <t>unclassified (derived from Eukaryota)</t>
  </si>
  <si>
    <t>unclassified (derived from Euryarchaeota)</t>
  </si>
  <si>
    <t>unclassified (derived from Flavobacteriaceae)</t>
  </si>
  <si>
    <t>unclassified (derived from Flavobacteriales)</t>
  </si>
  <si>
    <t>unclassified (derived from Flavobacteriia)</t>
  </si>
  <si>
    <t>unclassified (derived from Fungi)</t>
  </si>
  <si>
    <t>unclassified (derived from Gammaproteobacteria)</t>
  </si>
  <si>
    <t>unclassified (derived from Gemmatimonadales)</t>
  </si>
  <si>
    <t>unclassified (derived from Geobacteraceae)</t>
  </si>
  <si>
    <t>unclassified (derived from Halobacteriaceae)</t>
  </si>
  <si>
    <t>unclassified (derived from Hildenbrandiales)</t>
  </si>
  <si>
    <t>unclassified (derived from Hymenoptera)</t>
  </si>
  <si>
    <t>unclassified (derived from Isopoda)</t>
  </si>
  <si>
    <t>unclassified (derived from Katiannidae)</t>
  </si>
  <si>
    <t>unclassified (derived from Lachnospiraceae)</t>
  </si>
  <si>
    <t>unclassified (derived from Marseillevirus family)</t>
  </si>
  <si>
    <t>unclassified (derived from Metazoa)</t>
  </si>
  <si>
    <t>unclassified (derived from Methylococcaceae)</t>
  </si>
  <si>
    <t>unclassified (derived from Methylocystaceae)</t>
  </si>
  <si>
    <t>unclassified (derived from Methylophilaceae)</t>
  </si>
  <si>
    <t>unclassified (derived from Methylophilales)</t>
  </si>
  <si>
    <t>unclassified (derived from Microviridae)</t>
  </si>
  <si>
    <t>unclassified (derived from Mimiviridae)</t>
  </si>
  <si>
    <t>unclassified (derived from Moraxellaceae)</t>
  </si>
  <si>
    <t>unclassified (derived from Myoviridae)</t>
  </si>
  <si>
    <t>unclassified (derived from Myxococcales)</t>
  </si>
  <si>
    <t>unclassified (derived from Neanuridae)</t>
  </si>
  <si>
    <t>unclassified (derived from Nematoda)</t>
  </si>
  <si>
    <t>unclassified (derived from Nitrosomonadaceae)</t>
  </si>
  <si>
    <t>unclassified (derived from Nitrospinaceae)</t>
  </si>
  <si>
    <t>unclassified (derived from Nitrospirae)</t>
  </si>
  <si>
    <t>unclassified (derived from Oceanospirillales)</t>
  </si>
  <si>
    <t>unclassified (derived from Oscillatoriales)</t>
  </si>
  <si>
    <t>unclassified (derived from Oxalobacteraceae)</t>
  </si>
  <si>
    <t>unclassified (derived from Oxymonadida)</t>
  </si>
  <si>
    <t>unclassified (derived from Parachlamydiaceae)</t>
  </si>
  <si>
    <t>unclassified (derived from Pasteurellaceae)</t>
  </si>
  <si>
    <t>unclassified (derived from Pelagophyceae)</t>
  </si>
  <si>
    <t>unclassified (derived from Peptostreptococcaceae)</t>
  </si>
  <si>
    <t>unclassified (derived from Phycodnaviridae)</t>
  </si>
  <si>
    <t>unclassified (derived from Planctomycetaceae)</t>
  </si>
  <si>
    <t>unclassified (derived from Planctomycetales)</t>
  </si>
  <si>
    <t>unclassified (derived from Planococcaceae)</t>
  </si>
  <si>
    <t>unclassified (derived from Podoviridae)</t>
  </si>
  <si>
    <t>unclassified (derived from Poribacteria)</t>
  </si>
  <si>
    <t>unclassified (derived from Porifera)</t>
  </si>
  <si>
    <t>unclassified (derived from Poxviridae)</t>
  </si>
  <si>
    <t>unclassified (derived from Prasinophyceae)</t>
  </si>
  <si>
    <t>unclassified (derived from Pseudomonadales)</t>
  </si>
  <si>
    <t>unclassified (derived from Rhizobiales)</t>
  </si>
  <si>
    <t>unclassified (derived from Rhodobacteraceae)</t>
  </si>
  <si>
    <t>unclassified (derived from Rhodobacterales)</t>
  </si>
  <si>
    <t>unclassified (derived from Rhodocyclaceae)</t>
  </si>
  <si>
    <t>unclassified (derived from Rhodospirillaceae)</t>
  </si>
  <si>
    <t>unclassified (derived from Rhodospirillales)</t>
  </si>
  <si>
    <t>unclassified (derived from Ruminococcaceae)</t>
  </si>
  <si>
    <t>unclassified (derived from Sabellida)</t>
  </si>
  <si>
    <t>unclassified (derived from Simkaniaceae)</t>
  </si>
  <si>
    <t>unclassified (derived from Siphoviridae)</t>
  </si>
  <si>
    <t>unclassified (derived from Sphingobacteriales)</t>
  </si>
  <si>
    <t>unclassified (derived from Sphingomonadaceae)</t>
  </si>
  <si>
    <t>unclassified (derived from Sphingomonadales)</t>
  </si>
  <si>
    <t>unclassified (derived from Spirochaetales)</t>
  </si>
  <si>
    <t>unclassified (derived from Synergistetes)</t>
  </si>
  <si>
    <t>unclassified (derived from Thaumarchaeota)</t>
  </si>
  <si>
    <t>unclassified (derived from Thermomicrobia (class))</t>
  </si>
  <si>
    <t>unclassified (derived from Thermotogales)</t>
  </si>
  <si>
    <t>unclassified (derived from Thiotrichales)</t>
  </si>
  <si>
    <t>unclassified (derived from Tintinnida)</t>
  </si>
  <si>
    <t>unclassified (derived from Verrucomicrobia)</t>
  </si>
  <si>
    <t>unclassified (derived from Verrucomicrobiaceae)</t>
  </si>
  <si>
    <t>unclassified (derived from Verrucomicrobiales)</t>
  </si>
  <si>
    <t>unclassified (derived from Vibrionaceae)</t>
  </si>
  <si>
    <t>unclassified (derived from Vibrionales)</t>
  </si>
  <si>
    <t>unclassified (derived from Viruses)</t>
  </si>
  <si>
    <t>unclassified (derived from other sequences)</t>
  </si>
  <si>
    <t>unclassified (derived from unclassified sequences)</t>
  </si>
  <si>
    <t>Achatina</t>
  </si>
  <si>
    <t>Aciculosporium</t>
  </si>
  <si>
    <t>Acrasis</t>
  </si>
  <si>
    <t>Actenomeros</t>
  </si>
  <si>
    <t>Agalychnis</t>
  </si>
  <si>
    <t>Agarivorans</t>
  </si>
  <si>
    <t>Agave</t>
  </si>
  <si>
    <t>Aglaothamnion</t>
  </si>
  <si>
    <t>Agreia</t>
  </si>
  <si>
    <t>Agrocybe</t>
  </si>
  <si>
    <t>Ahnfeltia</t>
  </si>
  <si>
    <t>Aigialus</t>
  </si>
  <si>
    <t>Albinaria</t>
  </si>
  <si>
    <t>Alfonsiella</t>
  </si>
  <si>
    <t>Alishewanella</t>
  </si>
  <si>
    <t>Alligator</t>
  </si>
  <si>
    <t>Alloscardovia</t>
  </si>
  <si>
    <t>Amalda</t>
  </si>
  <si>
    <t>Amorpha</t>
  </si>
  <si>
    <t>Amorphocerini gen. n. 1 DAD-2008</t>
  </si>
  <si>
    <t>Ampullaria</t>
  </si>
  <si>
    <t>Anaerobacillus</t>
  </si>
  <si>
    <t>Aphanogmus</t>
  </si>
  <si>
    <t>Aphanomyces</t>
  </si>
  <si>
    <t>Aphelandra</t>
  </si>
  <si>
    <t>Aphelenchus</t>
  </si>
  <si>
    <t>Apteronotus</t>
  </si>
  <si>
    <t>Araneus</t>
  </si>
  <si>
    <t>Argemone</t>
  </si>
  <si>
    <t>Armadillidium</t>
  </si>
  <si>
    <t>Ascocoryne</t>
  </si>
  <si>
    <t>Ascogregarina</t>
  </si>
  <si>
    <t>Asellus</t>
  </si>
  <si>
    <t>Astronotus</t>
  </si>
  <si>
    <t>Asymmetron</t>
  </si>
  <si>
    <t>Atelerix</t>
  </si>
  <si>
    <t>Autographa</t>
  </si>
  <si>
    <t>Auxenochlorella</t>
  </si>
  <si>
    <t>Azolla</t>
  </si>
  <si>
    <t>Bacopa</t>
  </si>
  <si>
    <t>Balneatrix</t>
  </si>
  <si>
    <t>Barbarea</t>
  </si>
  <si>
    <t>Barentsia</t>
  </si>
  <si>
    <t>Bassia</t>
  </si>
  <si>
    <t>Bienertia</t>
  </si>
  <si>
    <t>Bilobella</t>
  </si>
  <si>
    <t>Bitis</t>
  </si>
  <si>
    <t>Blasia</t>
  </si>
  <si>
    <t>Blastobacter</t>
  </si>
  <si>
    <t>Blattella</t>
  </si>
  <si>
    <t>Bolitochara</t>
  </si>
  <si>
    <t>Boltenia</t>
  </si>
  <si>
    <t>Bombus</t>
  </si>
  <si>
    <t>Bombylius</t>
  </si>
  <si>
    <t>Botryocladia</t>
  </si>
  <si>
    <t>Brachypodium</t>
  </si>
  <si>
    <t>Branchiostegus</t>
  </si>
  <si>
    <t>Bremia</t>
  </si>
  <si>
    <t>Brunnichia</t>
  </si>
  <si>
    <t>Bulbostylis</t>
  </si>
  <si>
    <t>Bungarus</t>
  </si>
  <si>
    <t>Buttiauxella</t>
  </si>
  <si>
    <t>Buxus</t>
  </si>
  <si>
    <t>Calanus</t>
  </si>
  <si>
    <t>Caldimonas</t>
  </si>
  <si>
    <t>Calisoga</t>
  </si>
  <si>
    <t>Callicebus</t>
  </si>
  <si>
    <t>Calliphora</t>
  </si>
  <si>
    <t>Callithamnion</t>
  </si>
  <si>
    <t>Callosobruchus</t>
  </si>
  <si>
    <t>Callyspongia</t>
  </si>
  <si>
    <t>Calocedrus</t>
  </si>
  <si>
    <t>Canavalia</t>
  </si>
  <si>
    <t>Candidatus Aquiluna</t>
  </si>
  <si>
    <t>Candidatus Cardinium</t>
  </si>
  <si>
    <t>Candidatus Ishikawaella</t>
  </si>
  <si>
    <t>Candidatus Portiera</t>
  </si>
  <si>
    <t>Capitella</t>
  </si>
  <si>
    <t>Carbophilus</t>
  </si>
  <si>
    <t>Carcinus</t>
  </si>
  <si>
    <t>Caretta</t>
  </si>
  <si>
    <t>Cenchrus</t>
  </si>
  <si>
    <t>Centella</t>
  </si>
  <si>
    <t>Centotheca</t>
  </si>
  <si>
    <t>Centropodia</t>
  </si>
  <si>
    <t>Cephalotaxus</t>
  </si>
  <si>
    <t>Cephonodes</t>
  </si>
  <si>
    <t>Ceratina</t>
  </si>
  <si>
    <t>Ceratocystis</t>
  </si>
  <si>
    <t>Ceratophyllum</t>
  </si>
  <si>
    <t>Chamaecyparis</t>
  </si>
  <si>
    <t>Chamaeleo</t>
  </si>
  <si>
    <t>Chanodichthys</t>
  </si>
  <si>
    <t>Chaos</t>
  </si>
  <si>
    <t>Chelatococcus</t>
  </si>
  <si>
    <t>Chelonia</t>
  </si>
  <si>
    <t>Cherax</t>
  </si>
  <si>
    <t>Chimaera</t>
  </si>
  <si>
    <t>Chioninia</t>
  </si>
  <si>
    <t>Chionodraco</t>
  </si>
  <si>
    <t>Chitrella</t>
  </si>
  <si>
    <t>Chloeia</t>
  </si>
  <si>
    <t>Chlorocebus</t>
  </si>
  <si>
    <t>Chorda</t>
  </si>
  <si>
    <t>Chromatium</t>
  </si>
  <si>
    <t>Chroomonas</t>
  </si>
  <si>
    <t>Chrysaora</t>
  </si>
  <si>
    <t>Chrysosplenium</t>
  </si>
  <si>
    <t>Cistus</t>
  </si>
  <si>
    <t>Claroideoglomus</t>
  </si>
  <si>
    <t>Clathrina</t>
  </si>
  <si>
    <t>Clausocalanus</t>
  </si>
  <si>
    <t>Clinocottus</t>
  </si>
  <si>
    <t>Cobetia</t>
  </si>
  <si>
    <t>Coelophrys</t>
  </si>
  <si>
    <t>Coenonia</t>
  </si>
  <si>
    <t>Cohaesibacter</t>
  </si>
  <si>
    <t>Coix</t>
  </si>
  <si>
    <t>Coleochloa</t>
  </si>
  <si>
    <t>Colias</t>
  </si>
  <si>
    <t>Colpophyllia</t>
  </si>
  <si>
    <t>Commelina</t>
  </si>
  <si>
    <t>Conocephalum</t>
  </si>
  <si>
    <t>Consolida</t>
  </si>
  <si>
    <t>Conus</t>
  </si>
  <si>
    <t>Coprinellus</t>
  </si>
  <si>
    <t>Corallochytrium</t>
  </si>
  <si>
    <t>Cotesia</t>
  </si>
  <si>
    <t>Craterocapsa</t>
  </si>
  <si>
    <t>Crepidula</t>
  </si>
  <si>
    <t>Criblamydia</t>
  </si>
  <si>
    <t>Cricosphaera</t>
  </si>
  <si>
    <t>Crocus</t>
  </si>
  <si>
    <t>Cryobacterium</t>
  </si>
  <si>
    <t>Cupiennius</t>
  </si>
  <si>
    <t>Curculio</t>
  </si>
  <si>
    <t>Cyanoptyche</t>
  </si>
  <si>
    <t>Cyathea</t>
  </si>
  <si>
    <t>Cydia</t>
  </si>
  <si>
    <t>Cynops</t>
  </si>
  <si>
    <t>Cyphoderia</t>
  </si>
  <si>
    <t>Cyprinodon</t>
  </si>
  <si>
    <t>Cyrtococcum</t>
  </si>
  <si>
    <t>Dais</t>
  </si>
  <si>
    <t>Danaus</t>
  </si>
  <si>
    <t>Darwinella</t>
  </si>
  <si>
    <t>Dendraster</t>
  </si>
  <si>
    <t>Derocheilocaris</t>
  </si>
  <si>
    <t>Desmarestia</t>
  </si>
  <si>
    <t>Desulforegula</t>
  </si>
  <si>
    <t>Desulfosarcina</t>
  </si>
  <si>
    <t>Diabolocatantops</t>
  </si>
  <si>
    <t>Diabrotica</t>
  </si>
  <si>
    <t>Diaphus</t>
  </si>
  <si>
    <t>Dicentrarchus</t>
  </si>
  <si>
    <t>Dicliptera</t>
  </si>
  <si>
    <t>Dicranella</t>
  </si>
  <si>
    <t>Dictyocaulus</t>
  </si>
  <si>
    <t>Didelphis</t>
  </si>
  <si>
    <t>Didymella</t>
  </si>
  <si>
    <t>Digitalis</t>
  </si>
  <si>
    <t>Dimorpha</t>
  </si>
  <si>
    <t>Diphyllobothrium</t>
  </si>
  <si>
    <t>Diplorickettsia</t>
  </si>
  <si>
    <t>Diploschistes</t>
  </si>
  <si>
    <t>Dipodomys</t>
  </si>
  <si>
    <t>Dirofilaria</t>
  </si>
  <si>
    <t>Dolichopus</t>
  </si>
  <si>
    <t>Draculoides</t>
  </si>
  <si>
    <t>Drepana</t>
  </si>
  <si>
    <t>Dromaius</t>
  </si>
  <si>
    <t>Ecdeiocolea</t>
  </si>
  <si>
    <t>Echinometra</t>
  </si>
  <si>
    <t>Ectropis</t>
  </si>
  <si>
    <t>Eisenia</t>
  </si>
  <si>
    <t>Elephas</t>
  </si>
  <si>
    <t>Elymus</t>
  </si>
  <si>
    <t>Enterorhabdus</t>
  </si>
  <si>
    <t>Ephemerella</t>
  </si>
  <si>
    <t>Eragrostis</t>
  </si>
  <si>
    <t>Eriocheir</t>
  </si>
  <si>
    <t>Eriophorum</t>
  </si>
  <si>
    <t>Eterusia</t>
  </si>
  <si>
    <t>Euclemensia</t>
  </si>
  <si>
    <t>Eudiplodinium</t>
  </si>
  <si>
    <t>Eufolliculina</t>
  </si>
  <si>
    <t>Euhyponomeutoides</t>
  </si>
  <si>
    <t>Euonymus</t>
  </si>
  <si>
    <t>Euphronia</t>
  </si>
  <si>
    <t>Eurema</t>
  </si>
  <si>
    <t>Eurygaster</t>
  </si>
  <si>
    <t>Eutreptia</t>
  </si>
  <si>
    <t>Eutrichosoma</t>
  </si>
  <si>
    <t>Exocoetus</t>
  </si>
  <si>
    <t>Favia</t>
  </si>
  <si>
    <t>Fibrocapsa</t>
  </si>
  <si>
    <t>Flammulina</t>
  </si>
  <si>
    <t>Fontinalis</t>
  </si>
  <si>
    <t>Fossombronia</t>
  </si>
  <si>
    <t>Frateuria</t>
  </si>
  <si>
    <t>Fritillaria</t>
  </si>
  <si>
    <t>Frullania</t>
  </si>
  <si>
    <t>Fulgoraecia</t>
  </si>
  <si>
    <t>Fundulus</t>
  </si>
  <si>
    <t>Gaeumannomyces</t>
  </si>
  <si>
    <t>Ganisa</t>
  </si>
  <si>
    <t>Ganoderma</t>
  </si>
  <si>
    <t>Gastrophysa</t>
  </si>
  <si>
    <t>Gelasinospora</t>
  </si>
  <si>
    <t>Gigaspora</t>
  </si>
  <si>
    <t>Glaciibacter</t>
  </si>
  <si>
    <t>Glarea</t>
  </si>
  <si>
    <t>Glottidia</t>
  </si>
  <si>
    <t>Glycyrrhiza</t>
  </si>
  <si>
    <t>Gonapodya</t>
  </si>
  <si>
    <t>Gonaxis</t>
  </si>
  <si>
    <t>Gracilariophila</t>
  </si>
  <si>
    <t>Gryllus</t>
  </si>
  <si>
    <t>Gungnir</t>
  </si>
  <si>
    <t>Haemopis</t>
  </si>
  <si>
    <t>Hafnia</t>
  </si>
  <si>
    <t>Halichondria</t>
  </si>
  <si>
    <t>Haliclona</t>
  </si>
  <si>
    <t>Halieutaea</t>
  </si>
  <si>
    <t>Haplochromis</t>
  </si>
  <si>
    <t>Haplopelma</t>
  </si>
  <si>
    <t>Harmonia</t>
  </si>
  <si>
    <t>Helianthemum</t>
  </si>
  <si>
    <t>Heliconius</t>
  </si>
  <si>
    <t>Helobdella</t>
  </si>
  <si>
    <t>Herdmania</t>
  </si>
  <si>
    <t>Heterodontus</t>
  </si>
  <si>
    <t>Hibberdia</t>
  </si>
  <si>
    <t>Hipposideros</t>
  </si>
  <si>
    <t>Holcocera</t>
  </si>
  <si>
    <t>Humulus</t>
  </si>
  <si>
    <t>Hyalomma</t>
  </si>
  <si>
    <t>Hyaloraphidium</t>
  </si>
  <si>
    <t>Hydnora</t>
  </si>
  <si>
    <t>Hydrangea</t>
  </si>
  <si>
    <t>Hydrogenimonas</t>
  </si>
  <si>
    <t>Hydrogenothermus</t>
  </si>
  <si>
    <t>Hyla</t>
  </si>
  <si>
    <t>Hymeniacidon</t>
  </si>
  <si>
    <t>Hyperbaena</t>
  </si>
  <si>
    <t>Hypoderma</t>
  </si>
  <si>
    <t>Hypoxylon</t>
  </si>
  <si>
    <t>Hyriopsis</t>
  </si>
  <si>
    <t>Ichthyophthirius</t>
  </si>
  <si>
    <t>Idarnes</t>
  </si>
  <si>
    <t>Idiogaryops</t>
  </si>
  <si>
    <t>Igernella</t>
  </si>
  <si>
    <t>Irwiniella</t>
  </si>
  <si>
    <t>Isatis</t>
  </si>
  <si>
    <t>Isophyllia</t>
  </si>
  <si>
    <t>Isoptericola</t>
  </si>
  <si>
    <t>Jeongeupia</t>
  </si>
  <si>
    <t>Joenoides</t>
  </si>
  <si>
    <t>Joubertophyllodes</t>
  </si>
  <si>
    <t>Jungermannia</t>
  </si>
  <si>
    <t>Kistimonas</t>
  </si>
  <si>
    <t>Klebsormidium</t>
  </si>
  <si>
    <t>Kyllinga</t>
  </si>
  <si>
    <t>Lacrymaria</t>
  </si>
  <si>
    <t>Laeonereis</t>
  </si>
  <si>
    <t>Lagoa</t>
  </si>
  <si>
    <t>Laodelphax</t>
  </si>
  <si>
    <t>Laphria</t>
  </si>
  <si>
    <t>Leiobunum</t>
  </si>
  <si>
    <t>Leisingera</t>
  </si>
  <si>
    <t>Lelaps</t>
  </si>
  <si>
    <t>Lentinula</t>
  </si>
  <si>
    <t>Lepidoderma</t>
  </si>
  <si>
    <t>Lepidonotothen</t>
  </si>
  <si>
    <t>Lepomis</t>
  </si>
  <si>
    <t>Leptomonas</t>
  </si>
  <si>
    <t>Leptorhynchoides</t>
  </si>
  <si>
    <t>Libellula</t>
  </si>
  <si>
    <t>Limonium</t>
  </si>
  <si>
    <t>Liriomyza</t>
  </si>
  <si>
    <t>Lithospermum</t>
  </si>
  <si>
    <t>Lobobunaea</t>
  </si>
  <si>
    <t>Lonepinella</t>
  </si>
  <si>
    <t>Lorentziella</t>
  </si>
  <si>
    <t>Lycodichthys</t>
  </si>
  <si>
    <t>Lygus</t>
  </si>
  <si>
    <t>Lymnaea</t>
  </si>
  <si>
    <t>Lymphocryptovirus</t>
  </si>
  <si>
    <t>Lysiphlebus</t>
  </si>
  <si>
    <t>Macrovipera</t>
  </si>
  <si>
    <t>Magnolia</t>
  </si>
  <si>
    <t>Mallomonas</t>
  </si>
  <si>
    <t>Mamestra</t>
  </si>
  <si>
    <t>Mardivirus</t>
  </si>
  <si>
    <t>Marsippospermum</t>
  </si>
  <si>
    <t>Martelella</t>
  </si>
  <si>
    <t>Mastadenovirus</t>
  </si>
  <si>
    <t>Matricaria</t>
  </si>
  <si>
    <t>Meenocixius</t>
  </si>
  <si>
    <t>Megathyrsus</t>
  </si>
  <si>
    <t>Melampyrum</t>
  </si>
  <si>
    <t>Melitaea</t>
  </si>
  <si>
    <t>Meriones</t>
  </si>
  <si>
    <t>Metaperipatus</t>
  </si>
  <si>
    <t>Methylocaldum</t>
  </si>
  <si>
    <t>Methylovirgula</t>
  </si>
  <si>
    <t>Metrius</t>
  </si>
  <si>
    <t>Metroxylon</t>
  </si>
  <si>
    <t>Metteniusa</t>
  </si>
  <si>
    <t>Microciona</t>
  </si>
  <si>
    <t>Microlunatus</t>
  </si>
  <si>
    <t>Microthamnion</t>
  </si>
  <si>
    <t>Miscanthus</t>
  </si>
  <si>
    <t>Mitsukurina</t>
  </si>
  <si>
    <t>Molgula</t>
  </si>
  <si>
    <t>Moneuplotes</t>
  </si>
  <si>
    <t>Monilinia</t>
  </si>
  <si>
    <t>Mussa</t>
  </si>
  <si>
    <t>Mussismilia</t>
  </si>
  <si>
    <t>Mya</t>
  </si>
  <si>
    <t>Mycetophyllia</t>
  </si>
  <si>
    <t>Myriococcum</t>
  </si>
  <si>
    <t>Myrmecophilus</t>
  </si>
  <si>
    <t>Myrothecium</t>
  </si>
  <si>
    <t>Myrtea</t>
  </si>
  <si>
    <t>Najas</t>
  </si>
  <si>
    <t>Nardus</t>
  </si>
  <si>
    <t>Nasturtium</t>
  </si>
  <si>
    <t>Naumovozyma</t>
  </si>
  <si>
    <t>Neanthes</t>
  </si>
  <si>
    <t>Neoseiulus</t>
  </si>
  <si>
    <t>Neotyphodium</t>
  </si>
  <si>
    <t>Nephila</t>
  </si>
  <si>
    <t>Nidula</t>
  </si>
  <si>
    <t>Nippostrongylus</t>
  </si>
  <si>
    <t>Nolandella</t>
  </si>
  <si>
    <t>Norovirus</t>
  </si>
  <si>
    <t>Nullibrotheas</t>
  </si>
  <si>
    <t>Nymphoides</t>
  </si>
  <si>
    <t>Ochetellus</t>
  </si>
  <si>
    <t>Octopus</t>
  </si>
  <si>
    <t>Oenochroma</t>
  </si>
  <si>
    <t>Okibacterium</t>
  </si>
  <si>
    <t>Olimarabidopsis</t>
  </si>
  <si>
    <t>Omphalotus</t>
  </si>
  <si>
    <t>Oncometopia</t>
  </si>
  <si>
    <t>Oncopeltus</t>
  </si>
  <si>
    <t>Ophiochloa</t>
  </si>
  <si>
    <t>Ophiocordyceps</t>
  </si>
  <si>
    <t>Orpinomyces</t>
  </si>
  <si>
    <t>Osmia</t>
  </si>
  <si>
    <t>Otatea</t>
  </si>
  <si>
    <t>Oxalicibacterium</t>
  </si>
  <si>
    <t>Oxyuranus</t>
  </si>
  <si>
    <t>Pacifastacus</t>
  </si>
  <si>
    <t>Padina</t>
  </si>
  <si>
    <t>Panagrellus</t>
  </si>
  <si>
    <t>Panulirus</t>
  </si>
  <si>
    <t>Paralvinella</t>
  </si>
  <si>
    <t>Parawaldeckia</t>
  </si>
  <si>
    <t>Parietochloris</t>
  </si>
  <si>
    <t>Paspalum</t>
  </si>
  <si>
    <t>Patiria</t>
  </si>
  <si>
    <t>Paulownia</t>
  </si>
  <si>
    <t>Pelargonium</t>
  </si>
  <si>
    <t>Pelteobagrus</t>
  </si>
  <si>
    <t>Pentastemona</t>
  </si>
  <si>
    <t>Periconia</t>
  </si>
  <si>
    <t>Periplaneta</t>
  </si>
  <si>
    <t>Persea</t>
  </si>
  <si>
    <t>Phacellophora</t>
  </si>
  <si>
    <t>Phaedon</t>
  </si>
  <si>
    <t>Phakopsora</t>
  </si>
  <si>
    <t>Phallusia</t>
  </si>
  <si>
    <t>Pharus</t>
  </si>
  <si>
    <t>Philyra</t>
  </si>
  <si>
    <t>Phlebotomus</t>
  </si>
  <si>
    <t>Phlomis</t>
  </si>
  <si>
    <t>Pholiota</t>
  </si>
  <si>
    <t>Phoma</t>
  </si>
  <si>
    <t>Photuris</t>
  </si>
  <si>
    <t>Phymatotrichopsis</t>
  </si>
  <si>
    <t>Physa</t>
  </si>
  <si>
    <t>Phytolacca</t>
  </si>
  <si>
    <t>Phytomyza</t>
  </si>
  <si>
    <t>Pichia</t>
  </si>
  <si>
    <t>Picrorhiza</t>
  </si>
  <si>
    <t>Pimephales</t>
  </si>
  <si>
    <t>Pinguiococcus</t>
  </si>
  <si>
    <t>Pisaster</t>
  </si>
  <si>
    <t>Placospongia</t>
  </si>
  <si>
    <t>Plantago</t>
  </si>
  <si>
    <t>Plasmopara</t>
  </si>
  <si>
    <t>Platemys</t>
  </si>
  <si>
    <t>Platichthys</t>
  </si>
  <si>
    <t>Plectranthus</t>
  </si>
  <si>
    <t>Pleuronectes</t>
  </si>
  <si>
    <t>Pocillopora</t>
  </si>
  <si>
    <t>Poeciliopsis</t>
  </si>
  <si>
    <t>Potyvirus</t>
  </si>
  <si>
    <t>Primula</t>
  </si>
  <si>
    <t>Prionitis</t>
  </si>
  <si>
    <t>Proctophyllodes</t>
  </si>
  <si>
    <t>Prokoenenia</t>
  </si>
  <si>
    <t>Promicromonospora</t>
  </si>
  <si>
    <t>Pronephrium</t>
  </si>
  <si>
    <t>Protaspis</t>
  </si>
  <si>
    <t>Protopterus</t>
  </si>
  <si>
    <t>Prymnesium</t>
  </si>
  <si>
    <t>Psathyrostachys</t>
  </si>
  <si>
    <t>Pseudopfiesteria</t>
  </si>
  <si>
    <t>Pseudotsuga</t>
  </si>
  <si>
    <t>Ptaeroxylon</t>
  </si>
  <si>
    <t>Pteris</t>
  </si>
  <si>
    <t>Pterodecta</t>
  </si>
  <si>
    <t>Purpureofilum</t>
  </si>
  <si>
    <t>Pyrenopeziza</t>
  </si>
  <si>
    <t>Pyrocoelia</t>
  </si>
  <si>
    <t>Ramalina</t>
  </si>
  <si>
    <t>Rarobacter</t>
  </si>
  <si>
    <t>Rhabdopleura</t>
  </si>
  <si>
    <t>Rhizophlyctis</t>
  </si>
  <si>
    <t>Rhizophora</t>
  </si>
  <si>
    <t>Rhizoscyphus</t>
  </si>
  <si>
    <t>Rhodnius</t>
  </si>
  <si>
    <t>Rhodochaete</t>
  </si>
  <si>
    <t>Rimicaris</t>
  </si>
  <si>
    <t>Rosa</t>
  </si>
  <si>
    <t>Rosellinia</t>
  </si>
  <si>
    <t>Ruditapes</t>
  </si>
  <si>
    <t>Rulingia</t>
  </si>
  <si>
    <t>Saccinobaculus</t>
  </si>
  <si>
    <t>Sacciolepis</t>
  </si>
  <si>
    <t>Salinibacterium</t>
  </si>
  <si>
    <t>Salvelinus</t>
  </si>
  <si>
    <t>Sarcophaga</t>
  </si>
  <si>
    <t>Sarcotrochila</t>
  </si>
  <si>
    <t>Sargassum</t>
  </si>
  <si>
    <t>Scaptodrosophila</t>
  </si>
  <si>
    <t>Scelio</t>
  </si>
  <si>
    <t>Scherffelia</t>
  </si>
  <si>
    <t>Schizaea</t>
  </si>
  <si>
    <t>Schlegelella</t>
  </si>
  <si>
    <t>Scleranthus</t>
  </si>
  <si>
    <t>Sclerospora</t>
  </si>
  <si>
    <t>Scolopendra</t>
  </si>
  <si>
    <t>Scolymia</t>
  </si>
  <si>
    <t>Scotophilus</t>
  </si>
  <si>
    <t>Scyliorhinus</t>
  </si>
  <si>
    <t>Sebastes</t>
  </si>
  <si>
    <t>Sedimentibacter</t>
  </si>
  <si>
    <t>Selenops</t>
  </si>
  <si>
    <t>Seriatopora</t>
  </si>
  <si>
    <t>Silurus</t>
  </si>
  <si>
    <t>Simplexvirus</t>
  </si>
  <si>
    <t>Sitobion</t>
  </si>
  <si>
    <t>Skogsbergia</t>
  </si>
  <si>
    <t>Snowella</t>
  </si>
  <si>
    <t>Solea</t>
  </si>
  <si>
    <t>Solenostemon</t>
  </si>
  <si>
    <t>Solorina</t>
  </si>
  <si>
    <t>Sorbus</t>
  </si>
  <si>
    <t>Sphaeroplea</t>
  </si>
  <si>
    <t>Sphagnum</t>
  </si>
  <si>
    <t>Spinoclosterium</t>
  </si>
  <si>
    <t>Sporobolus</t>
  </si>
  <si>
    <t>Stemonitis</t>
  </si>
  <si>
    <t>Stenotaphrum</t>
  </si>
  <si>
    <t>Stephos</t>
  </si>
  <si>
    <t>Sticherus</t>
  </si>
  <si>
    <t>Streptogyna</t>
  </si>
  <si>
    <t>Striga</t>
  </si>
  <si>
    <t>Strigomonas</t>
  </si>
  <si>
    <t>Succinea</t>
  </si>
  <si>
    <t>Suidasia</t>
  </si>
  <si>
    <t>Symphonia</t>
  </si>
  <si>
    <t>Syncephalastrum</t>
  </si>
  <si>
    <t>Taiwanofungus</t>
  </si>
  <si>
    <t>Taphrina</t>
  </si>
  <si>
    <t>Tarsius</t>
  </si>
  <si>
    <t>Tenebrio</t>
  </si>
  <si>
    <t>Teratoscincus</t>
  </si>
  <si>
    <t>Terebratulina</t>
  </si>
  <si>
    <t>Termitomyces</t>
  </si>
  <si>
    <t>Tetranychus</t>
  </si>
  <si>
    <t>Thalassia</t>
  </si>
  <si>
    <t>Thermoascus</t>
  </si>
  <si>
    <t>Thermodesulfobacterium</t>
  </si>
  <si>
    <t>Thermomyces</t>
  </si>
  <si>
    <t>Thielavia</t>
  </si>
  <si>
    <t>Thorea</t>
  </si>
  <si>
    <t>Thraustotheca</t>
  </si>
  <si>
    <t>Thunbergia</t>
  </si>
  <si>
    <t>Thyatira</t>
  </si>
  <si>
    <t>Thyropygus</t>
  </si>
  <si>
    <t>Tiquilia</t>
  </si>
  <si>
    <t>Tmesipteris</t>
  </si>
  <si>
    <t>Todarodes</t>
  </si>
  <si>
    <t>Tomocerus</t>
  </si>
  <si>
    <t>Torulaspora</t>
  </si>
  <si>
    <t>Toxoptera</t>
  </si>
  <si>
    <t>Toxorhynchites</t>
  </si>
  <si>
    <t>Trachipterus</t>
  </si>
  <si>
    <t>Trematomus</t>
  </si>
  <si>
    <t>Triatoma</t>
  </si>
  <si>
    <t>Trichobilharzia</t>
  </si>
  <si>
    <t>Trichoplusia</t>
  </si>
  <si>
    <t>Trichotomospora</t>
  </si>
  <si>
    <t>Tricula</t>
  </si>
  <si>
    <t>Trimenia</t>
  </si>
  <si>
    <t>Trollius</t>
  </si>
  <si>
    <t>Trypanoplasma</t>
  </si>
  <si>
    <t>Turbo</t>
  </si>
  <si>
    <t>Turicella</t>
  </si>
  <si>
    <t>Tyrophagus</t>
  </si>
  <si>
    <t>Undaria</t>
  </si>
  <si>
    <t>Vaccinium</t>
  </si>
  <si>
    <t>Vagococcus</t>
  </si>
  <si>
    <t>Venturia</t>
  </si>
  <si>
    <t>Viburnum</t>
  </si>
  <si>
    <t>Viola</t>
  </si>
  <si>
    <t>Viridovipera</t>
  </si>
  <si>
    <t>Wolfiporia</t>
  </si>
  <si>
    <t>Xanthoparmelia</t>
  </si>
  <si>
    <t>Xenopsylla</t>
  </si>
  <si>
    <t>Zantedeschia</t>
  </si>
  <si>
    <t>Zaprionus</t>
  </si>
  <si>
    <t>Zeldia</t>
  </si>
  <si>
    <t>Zodion</t>
  </si>
  <si>
    <t>Zoophthora</t>
  </si>
  <si>
    <t>Zoysia</t>
  </si>
  <si>
    <t>unclassified (derived from Amphipoda)</t>
  </si>
  <si>
    <t>unclassified (derived from Basidiomycota)</t>
  </si>
  <si>
    <t>unclassified (derived from Bittacidae)</t>
  </si>
  <si>
    <t>unclassified (derived from Chromatiaceae)</t>
  </si>
  <si>
    <t>unclassified (derived from Desmarestiales)</t>
  </si>
  <si>
    <t>unclassified (derived from Desulfovibrionales)</t>
  </si>
  <si>
    <t>unclassified (derived from Halictophagidae)</t>
  </si>
  <si>
    <t>unclassified (derived from Holosporaceae)</t>
  </si>
  <si>
    <t>unclassified (derived from Ktedonobacteria)</t>
  </si>
  <si>
    <t>unclassified (derived from Laminariales)</t>
  </si>
  <si>
    <t>unclassified (derived from Ophiurida)</t>
  </si>
  <si>
    <t>unclassified (derived from Peptococcaceae)</t>
  </si>
  <si>
    <t>unclassified (derived from Rhizobiaceae)</t>
  </si>
  <si>
    <t>unclassified (derived from Thermoanaerobacterales)</t>
  </si>
  <si>
    <t>x Triticosecale</t>
  </si>
  <si>
    <t>Nb</t>
  </si>
  <si>
    <t>%</t>
  </si>
  <si>
    <t>AHJD-like viruses</t>
  </si>
  <si>
    <t>Acanthopagrus</t>
  </si>
  <si>
    <t>Acetitomaculum</t>
  </si>
  <si>
    <t>Achelia</t>
  </si>
  <si>
    <t>Acrochaete</t>
  </si>
  <si>
    <t>Actaea</t>
  </si>
  <si>
    <t>Aesculus</t>
  </si>
  <si>
    <t>Afroleptomydas</t>
  </si>
  <si>
    <t>Agastache</t>
  </si>
  <si>
    <t>Ainsliaea</t>
  </si>
  <si>
    <t>Alcyonidium</t>
  </si>
  <si>
    <t>Amauta</t>
  </si>
  <si>
    <t>Amianthium</t>
  </si>
  <si>
    <t>Amphimedon</t>
  </si>
  <si>
    <t>Anemone</t>
  </si>
  <si>
    <t>Antenoron</t>
  </si>
  <si>
    <t>Anthemiphyllia</t>
  </si>
  <si>
    <t>Antipaluria</t>
  </si>
  <si>
    <t>Aphanarthrum</t>
  </si>
  <si>
    <t>Apophlaea</t>
  </si>
  <si>
    <t>Aposthonia</t>
  </si>
  <si>
    <t>Apterobittacus</t>
  </si>
  <si>
    <t>Archisotoma</t>
  </si>
  <si>
    <t>Aristolochia</t>
  </si>
  <si>
    <t>Asplanchna</t>
  </si>
  <si>
    <t>Aster</t>
  </si>
  <si>
    <t>Astomella</t>
  </si>
  <si>
    <t>Astragalus</t>
  </si>
  <si>
    <t>Astrangia</t>
  </si>
  <si>
    <t>Axia</t>
  </si>
  <si>
    <t>Aythya</t>
  </si>
  <si>
    <t>Azteca</t>
  </si>
  <si>
    <t>Bachelotia</t>
  </si>
  <si>
    <t>Bambusa</t>
  </si>
  <si>
    <t>Basidiophora</t>
  </si>
  <si>
    <t>Bazzania</t>
  </si>
  <si>
    <t>Blanus</t>
  </si>
  <si>
    <t>Blepharisma</t>
  </si>
  <si>
    <t>Boerhavia</t>
  </si>
  <si>
    <t>Bogoriella</t>
  </si>
  <si>
    <t>Bouteloua</t>
  </si>
  <si>
    <t>Bovicola</t>
  </si>
  <si>
    <t>Brachidontes</t>
  </si>
  <si>
    <t>Brachionichthys</t>
  </si>
  <si>
    <t>Brasenia</t>
  </si>
  <si>
    <t>Bugula</t>
  </si>
  <si>
    <t>Bursera</t>
  </si>
  <si>
    <t>Cadophora</t>
  </si>
  <si>
    <t>Caldisphaera</t>
  </si>
  <si>
    <t>Carcharhinus</t>
  </si>
  <si>
    <t>Carex</t>
  </si>
  <si>
    <t>Cathaya</t>
  </si>
  <si>
    <t>Ceratozamia</t>
  </si>
  <si>
    <t>Ceriantheopsis</t>
  </si>
  <si>
    <t>Cervus</t>
  </si>
  <si>
    <t>Channa</t>
  </si>
  <si>
    <t>Chelon</t>
  </si>
  <si>
    <t>Chlorarachnion</t>
  </si>
  <si>
    <t>Chlorogonium</t>
  </si>
  <si>
    <t>Chlorophytum</t>
  </si>
  <si>
    <t>Chytriomyces</t>
  </si>
  <si>
    <t>Cichorium</t>
  </si>
  <si>
    <t>Cirolana</t>
  </si>
  <si>
    <t>Cladophora</t>
  </si>
  <si>
    <t>Clibadium</t>
  </si>
  <si>
    <t>Closterovirus</t>
  </si>
  <si>
    <t>Condylostoma</t>
  </si>
  <si>
    <t>Contramyzostoma</t>
  </si>
  <si>
    <t>Coptis</t>
  </si>
  <si>
    <t>Cordia</t>
  </si>
  <si>
    <t>Cornus</t>
  </si>
  <si>
    <t>Craniscus</t>
  </si>
  <si>
    <t>Cristaria</t>
  </si>
  <si>
    <t>Ctenopharyngodon</t>
  </si>
  <si>
    <t>Cunninghamia</t>
  </si>
  <si>
    <t>Cylindrobasidium</t>
  </si>
  <si>
    <t>Cylindrospermum</t>
  </si>
  <si>
    <t>Cynopterus</t>
  </si>
  <si>
    <t>Cyperus</t>
  </si>
  <si>
    <t>Cytomegalovirus</t>
  </si>
  <si>
    <t>Dacrydium</t>
  </si>
  <si>
    <t>Daeguia</t>
  </si>
  <si>
    <t>Dasyatis</t>
  </si>
  <si>
    <t>Dekkera</t>
  </si>
  <si>
    <t>Delia</t>
  </si>
  <si>
    <t>Dendrohyrax</t>
  </si>
  <si>
    <t>Dermophis</t>
  </si>
  <si>
    <t>Desulfitibacter</t>
  </si>
  <si>
    <t>Detonula</t>
  </si>
  <si>
    <t>Diaprepes</t>
  </si>
  <si>
    <t>Dicyema</t>
  </si>
  <si>
    <t>Dillenia</t>
  </si>
  <si>
    <t>Dimerostemma</t>
  </si>
  <si>
    <t>Dimorphanthera</t>
  </si>
  <si>
    <t>Dinenympha</t>
  </si>
  <si>
    <t>Diospyros</t>
  </si>
  <si>
    <t>Dipelta</t>
  </si>
  <si>
    <t>Disa</t>
  </si>
  <si>
    <t>Drosera</t>
  </si>
  <si>
    <t>Drymaria</t>
  </si>
  <si>
    <t>Dugesia</t>
  </si>
  <si>
    <t>Dysdercus</t>
  </si>
  <si>
    <t>Dysodia</t>
  </si>
  <si>
    <t>Eclipta</t>
  </si>
  <si>
    <t>Egeria</t>
  </si>
  <si>
    <t>Elphidium</t>
  </si>
  <si>
    <t>Emoia</t>
  </si>
  <si>
    <t>Empedobacter</t>
  </si>
  <si>
    <t>Enallagma</t>
  </si>
  <si>
    <t>Enhygromyxa</t>
  </si>
  <si>
    <t>Eperua</t>
  </si>
  <si>
    <t>Epimedium</t>
  </si>
  <si>
    <t>Eriobotrya</t>
  </si>
  <si>
    <t>Eriogonum</t>
  </si>
  <si>
    <t>Eschscholzia</t>
  </si>
  <si>
    <t>Etrumeus</t>
  </si>
  <si>
    <t>Eucalantica</t>
  </si>
  <si>
    <t>Eudistoma</t>
  </si>
  <si>
    <t>Eudromia</t>
  </si>
  <si>
    <t>Eulemur</t>
  </si>
  <si>
    <t>Eupatorium</t>
  </si>
  <si>
    <t>Euphydryas</t>
  </si>
  <si>
    <t>Eupolyphaga</t>
  </si>
  <si>
    <t>Eurrhypara</t>
  </si>
  <si>
    <t>Ewingella</t>
  </si>
  <si>
    <t>Filamoeba</t>
  </si>
  <si>
    <t>Flabellia</t>
  </si>
  <si>
    <t>Galium</t>
  </si>
  <si>
    <t>Gallacea</t>
  </si>
  <si>
    <t>Gardnerodoxa</t>
  </si>
  <si>
    <t>Gephyrocapsa</t>
  </si>
  <si>
    <t>Gerbera</t>
  </si>
  <si>
    <t>Ginglymostoma</t>
  </si>
  <si>
    <t>Gloiocephala</t>
  </si>
  <si>
    <t>Glyptotendipes</t>
  </si>
  <si>
    <t>Gobiocypris</t>
  </si>
  <si>
    <t>Gongora</t>
  </si>
  <si>
    <t>Gonystylus</t>
  </si>
  <si>
    <t>Gymnophrys</t>
  </si>
  <si>
    <t>Haemanthus</t>
  </si>
  <si>
    <t>Haemoproteus</t>
  </si>
  <si>
    <t>Halosimplex</t>
  </si>
  <si>
    <t>Halovivax</t>
  </si>
  <si>
    <t>Hebeloma</t>
  </si>
  <si>
    <t>Helicopsis</t>
  </si>
  <si>
    <t>Helleborus</t>
  </si>
  <si>
    <t>Herpetomonas</t>
  </si>
  <si>
    <t>Hespellia</t>
  </si>
  <si>
    <t>Hexamita</t>
  </si>
  <si>
    <t>Holothuria</t>
  </si>
  <si>
    <t>Homalodisca</t>
  </si>
  <si>
    <t>Hoplosquilla</t>
  </si>
  <si>
    <t>Houttuynia</t>
  </si>
  <si>
    <t>Hydroclathrus</t>
  </si>
  <si>
    <t>Hydrolea</t>
  </si>
  <si>
    <t>Hymenomonas</t>
  </si>
  <si>
    <t>Hypericum</t>
  </si>
  <si>
    <t>Hyphantria</t>
  </si>
  <si>
    <t>Hypoatherina</t>
  </si>
  <si>
    <t>Hypophthalmichthys</t>
  </si>
  <si>
    <t>Issatchenkia</t>
  </si>
  <si>
    <t>Jeotgalicoccus</t>
  </si>
  <si>
    <t>Kallichroma</t>
  </si>
  <si>
    <t>Kobresia</t>
  </si>
  <si>
    <t>Kukulcania</t>
  </si>
  <si>
    <t>Leiolepis</t>
  </si>
  <si>
    <t>Lemur</t>
  </si>
  <si>
    <t>Lepas</t>
  </si>
  <si>
    <t>Lepidophyma</t>
  </si>
  <si>
    <t>Lepidozia</t>
  </si>
  <si>
    <t>Leptinotarsa</t>
  </si>
  <si>
    <t>Leptotrombidium</t>
  </si>
  <si>
    <t>Lepus</t>
  </si>
  <si>
    <t>Leucilla</t>
  </si>
  <si>
    <t>Limax</t>
  </si>
  <si>
    <t>Lipochaeta</t>
  </si>
  <si>
    <t>Liquidambar</t>
  </si>
  <si>
    <t>Lundellianthus</t>
  </si>
  <si>
    <t>Lycosa</t>
  </si>
  <si>
    <t>Machiloides</t>
  </si>
  <si>
    <t>Macrophomina</t>
  </si>
  <si>
    <t>Macrozamia</t>
  </si>
  <si>
    <t>Madascincus</t>
  </si>
  <si>
    <t>Mangifera</t>
  </si>
  <si>
    <t>Marinococcus</t>
  </si>
  <si>
    <t>Meiacanthus</t>
  </si>
  <si>
    <t>Melanoplus</t>
  </si>
  <si>
    <t>Melanthera</t>
  </si>
  <si>
    <t>Mesotaenium</t>
  </si>
  <si>
    <t>Metascardovia</t>
  </si>
  <si>
    <t>Metasequoia</t>
  </si>
  <si>
    <t>Methanotorris</t>
  </si>
  <si>
    <t>Methylarcula</t>
  </si>
  <si>
    <t>Methyloferula</t>
  </si>
  <si>
    <t>Micronoctua</t>
  </si>
  <si>
    <t>Micropterus</t>
  </si>
  <si>
    <t>Monochoria</t>
  </si>
  <si>
    <t>Monodus</t>
  </si>
  <si>
    <t>Montinia</t>
  </si>
  <si>
    <t>Moranila</t>
  </si>
  <si>
    <t>Morinda</t>
  </si>
  <si>
    <t>Mullus</t>
  </si>
  <si>
    <t>Myoxocephalus</t>
  </si>
  <si>
    <t>Naja</t>
  </si>
  <si>
    <t>Narceus</t>
  </si>
  <si>
    <t>Negativicoccus</t>
  </si>
  <si>
    <t>Neoceratodus</t>
  </si>
  <si>
    <t>Neoditrema</t>
  </si>
  <si>
    <t>Neofelis</t>
  </si>
  <si>
    <t>Neptunea</t>
  </si>
  <si>
    <t>Neslia</t>
  </si>
  <si>
    <t>Nesomachilis</t>
  </si>
  <si>
    <t>Nigronia</t>
  </si>
  <si>
    <t>Niphargus</t>
  </si>
  <si>
    <t>Nizymenia</t>
  </si>
  <si>
    <t>Notholirion</t>
  </si>
  <si>
    <t>Nyctotherus</t>
  </si>
  <si>
    <t>Oedosmylus</t>
  </si>
  <si>
    <t>Oliera</t>
  </si>
  <si>
    <t>Ophiopholis</t>
  </si>
  <si>
    <t>Ophiopogon</t>
  </si>
  <si>
    <t>Ophiorrhiza</t>
  </si>
  <si>
    <t>Ophiura</t>
  </si>
  <si>
    <t>Oplegnathus</t>
  </si>
  <si>
    <t>Oxalis</t>
  </si>
  <si>
    <t>Oxobacter</t>
  </si>
  <si>
    <t>Oxypappus</t>
  </si>
  <si>
    <t>Pachysandra</t>
  </si>
  <si>
    <t>Paleosuchus</t>
  </si>
  <si>
    <t>Paramacrobiotus</t>
  </si>
  <si>
    <t>Paratanytarsus</t>
  </si>
  <si>
    <t>Pariana</t>
  </si>
  <si>
    <t>Passiflora</t>
  </si>
  <si>
    <t>Peniagone</t>
  </si>
  <si>
    <t>Perymenium</t>
  </si>
  <si>
    <t>Petrobius</t>
  </si>
  <si>
    <t>Peyssonnelia</t>
  </si>
  <si>
    <t>Phialocephala</t>
  </si>
  <si>
    <t>Phoca</t>
  </si>
  <si>
    <t>Phormictopus</t>
  </si>
  <si>
    <t>Plagioselmis</t>
  </si>
  <si>
    <t>Plagodis</t>
  </si>
  <si>
    <t>Platygaster</t>
  </si>
  <si>
    <t>Platypeza</t>
  </si>
  <si>
    <t>Platystoechotes</t>
  </si>
  <si>
    <t>Plecoglossus</t>
  </si>
  <si>
    <t>Plectospira</t>
  </si>
  <si>
    <t>Pleospora</t>
  </si>
  <si>
    <t>Poecilostachys</t>
  </si>
  <si>
    <t>Pogonomyrmex</t>
  </si>
  <si>
    <t>Pollanisus</t>
  </si>
  <si>
    <t>Polyomavirus</t>
  </si>
  <si>
    <t>Polypterus</t>
  </si>
  <si>
    <t>Polystichum</t>
  </si>
  <si>
    <t>Porismus</t>
  </si>
  <si>
    <t>Poteriospumella</t>
  </si>
  <si>
    <t>Preissia</t>
  </si>
  <si>
    <t>Printzina</t>
  </si>
  <si>
    <t>Prosopanche</t>
  </si>
  <si>
    <t>Psalteriomonas</t>
  </si>
  <si>
    <t>Pseudocohnilembus</t>
  </si>
  <si>
    <t>Pseudopleuronectes</t>
  </si>
  <si>
    <t>Pseudorhodobacter</t>
  </si>
  <si>
    <t>Pseudospirillum</t>
  </si>
  <si>
    <t>Pterothamnion</t>
  </si>
  <si>
    <t>Ptilonia</t>
  </si>
  <si>
    <t>Pyrgauchenia</t>
  </si>
  <si>
    <t>Pyrgus</t>
  </si>
  <si>
    <t>Pyrostria</t>
  </si>
  <si>
    <t>Pyrrhia</t>
  </si>
  <si>
    <t>Quercus</t>
  </si>
  <si>
    <t>Radermachera</t>
  </si>
  <si>
    <t>Reboulia</t>
  </si>
  <si>
    <t>Rhodella</t>
  </si>
  <si>
    <t>Rhodobaca</t>
  </si>
  <si>
    <t>Rhodotorula</t>
  </si>
  <si>
    <t>Rhynchospora</t>
  </si>
  <si>
    <t>Riftia</t>
  </si>
  <si>
    <t>Rikenella</t>
  </si>
  <si>
    <t>Roya</t>
  </si>
  <si>
    <t>Rudivirus</t>
  </si>
  <si>
    <t>Sabacon</t>
  </si>
  <si>
    <t>Salinisphaera</t>
  </si>
  <si>
    <t>Sarcolaena</t>
  </si>
  <si>
    <t>Scapania</t>
  </si>
  <si>
    <t>Scedosporium</t>
  </si>
  <si>
    <t>Sciadopitys</t>
  </si>
  <si>
    <t>Scutigera</t>
  </si>
  <si>
    <t>Septoria</t>
  </si>
  <si>
    <t>Sesamia</t>
  </si>
  <si>
    <t>Siderastrea</t>
  </si>
  <si>
    <t>Sigmops</t>
  </si>
  <si>
    <t>Sirdenus</t>
  </si>
  <si>
    <t>Smilax</t>
  </si>
  <si>
    <t>Sphagneticola</t>
  </si>
  <si>
    <t>Sphenodon</t>
  </si>
  <si>
    <t>Spirillospora</t>
  </si>
  <si>
    <t>Spiromyces</t>
  </si>
  <si>
    <t>Spirotrichonympha</t>
  </si>
  <si>
    <t>Spisula</t>
  </si>
  <si>
    <t>Stachys</t>
  </si>
  <si>
    <t>Steinernema</t>
  </si>
  <si>
    <t>Stellaria</t>
  </si>
  <si>
    <t>Stenocarpus</t>
  </si>
  <si>
    <t>Strangalia</t>
  </si>
  <si>
    <t>Stylonychia</t>
  </si>
  <si>
    <t>Swaminathania</t>
  </si>
  <si>
    <t>Sylvilagus</t>
  </si>
  <si>
    <t>Symploca</t>
  </si>
  <si>
    <t>Syngonanthus</t>
  </si>
  <si>
    <t>Syzygium</t>
  </si>
  <si>
    <t>Talpa</t>
  </si>
  <si>
    <t>Teilingia</t>
  </si>
  <si>
    <t>Telmatospirillum</t>
  </si>
  <si>
    <t>Thapsia</t>
  </si>
  <si>
    <t>Thermodesulfatator</t>
  </si>
  <si>
    <t>Thurnia</t>
  </si>
  <si>
    <t>Ticodendron</t>
  </si>
  <si>
    <t>Tilesia</t>
  </si>
  <si>
    <t>Tinospora</t>
  </si>
  <si>
    <t>Tococa</t>
  </si>
  <si>
    <t>Topsentia</t>
  </si>
  <si>
    <t>Trichia</t>
  </si>
  <si>
    <t>Trichilia</t>
  </si>
  <si>
    <t>Trichinomyia</t>
  </si>
  <si>
    <t>Trichomitus</t>
  </si>
  <si>
    <t>Trichopeza</t>
  </si>
  <si>
    <t>Trichosarcina</t>
  </si>
  <si>
    <t>Trigonopterus</t>
  </si>
  <si>
    <t>Tripterygium</t>
  </si>
  <si>
    <t>Tursiops</t>
  </si>
  <si>
    <t>Typhlonectes</t>
  </si>
  <si>
    <t>Uloborus</t>
  </si>
  <si>
    <t>Umezakia</t>
  </si>
  <si>
    <t>Urochloa</t>
  </si>
  <si>
    <t>Urostyla</t>
  </si>
  <si>
    <t>Urticina</t>
  </si>
  <si>
    <t>Veronica</t>
  </si>
  <si>
    <t>Volucribacter</t>
  </si>
  <si>
    <t>Wautersiella</t>
  </si>
  <si>
    <t>Wedelia</t>
  </si>
  <si>
    <t>Xanthoceras</t>
  </si>
  <si>
    <t>Xenagama</t>
  </si>
  <si>
    <t>Xiphophorus</t>
  </si>
  <si>
    <t>Zacosmia</t>
  </si>
  <si>
    <t>Zaocys</t>
  </si>
  <si>
    <t>Zexmenia</t>
  </si>
  <si>
    <t>Zimmermannia</t>
  </si>
  <si>
    <t>Zizania</t>
  </si>
  <si>
    <t>Zygaena</t>
  </si>
  <si>
    <t>Zygophyllum</t>
  </si>
  <si>
    <t>unclassified (derived from Caryophylliidae)</t>
  </si>
  <si>
    <t>unclassified (derived from Choanoflagellida)</t>
  </si>
  <si>
    <t>unclassified (derived from Chromulinaceae)</t>
  </si>
  <si>
    <t>unclassified (derived from Chrysophyceae)</t>
  </si>
  <si>
    <t>unclassified (derived from Inoviridae)</t>
  </si>
  <si>
    <t>unclassified (derived from Mytiloida)</t>
  </si>
  <si>
    <t>unclassified (derived from Nemestrinidae)</t>
  </si>
  <si>
    <t>unclassified (derived from Nostocaceae)</t>
  </si>
  <si>
    <t>unclassified (derived from Porphyromonadaceae)</t>
  </si>
  <si>
    <t>unclassified (derived from Rhabdoviridae)</t>
  </si>
  <si>
    <t>unclassified (derived from Sphingobacteriaceae)</t>
  </si>
  <si>
    <t>unclassified (derived from Trichoptera)</t>
  </si>
  <si>
    <t>x Tritordeum</t>
  </si>
  <si>
    <t>Acanthobrahmaea</t>
  </si>
  <si>
    <t>Acanthocheilonema</t>
  </si>
  <si>
    <t>Adonis</t>
  </si>
  <si>
    <t>Aegiceras</t>
  </si>
  <si>
    <t>Aeschyntelus</t>
  </si>
  <si>
    <t>Aethes</t>
  </si>
  <si>
    <t>Aiptasia</t>
  </si>
  <si>
    <t>Alectra</t>
  </si>
  <si>
    <t>Aleuroglyphus</t>
  </si>
  <si>
    <t>Allacma</t>
  </si>
  <si>
    <t>Alpheus</t>
  </si>
  <si>
    <t>Alyssum</t>
  </si>
  <si>
    <t>Amblypsilopus</t>
  </si>
  <si>
    <t>Ammonia</t>
  </si>
  <si>
    <t>Amphizoa</t>
  </si>
  <si>
    <t>Amylomyces</t>
  </si>
  <si>
    <t>Anacropora</t>
  </si>
  <si>
    <t>Anaeroplasma</t>
  </si>
  <si>
    <t>Ancyromonas</t>
  </si>
  <si>
    <t>Anhinga</t>
  </si>
  <si>
    <t>Anisakis</t>
  </si>
  <si>
    <t>Anthalia</t>
  </si>
  <si>
    <t>Antithamnion</t>
  </si>
  <si>
    <t>Aphelia</t>
  </si>
  <si>
    <t>Aphodius</t>
  </si>
  <si>
    <t>Apiochaeta</t>
  </si>
  <si>
    <t>Apodachlya</t>
  </si>
  <si>
    <t>Aporusa</t>
  </si>
  <si>
    <t>Arca</t>
  </si>
  <si>
    <t>Arceuthobium</t>
  </si>
  <si>
    <t>Arcytophyllum</t>
  </si>
  <si>
    <t>Argopecten</t>
  </si>
  <si>
    <t>Argylia</t>
  </si>
  <si>
    <t>Asparagopsis</t>
  </si>
  <si>
    <t>Ataenogera</t>
  </si>
  <si>
    <t>Atalacmea</t>
  </si>
  <si>
    <t>Athalia</t>
  </si>
  <si>
    <t>Atraphaxis</t>
  </si>
  <si>
    <t>Australopyrum</t>
  </si>
  <si>
    <t>Austroneurorthus</t>
  </si>
  <si>
    <t>Austrotinodes</t>
  </si>
  <si>
    <t>Baetis</t>
  </si>
  <si>
    <t>Balaenoptera</t>
  </si>
  <si>
    <t>Beaumontia</t>
  </si>
  <si>
    <t>Bembidion</t>
  </si>
  <si>
    <t>Berrya</t>
  </si>
  <si>
    <t>Betaretrovirus</t>
  </si>
  <si>
    <t>Bhargavaea</t>
  </si>
  <si>
    <t>Bispora</t>
  </si>
  <si>
    <t>Blastomussa</t>
  </si>
  <si>
    <t>Boiga</t>
  </si>
  <si>
    <t>Boletopsis</t>
  </si>
  <si>
    <t>Boletus</t>
  </si>
  <si>
    <t>Bolivina</t>
  </si>
  <si>
    <t>Bonetiella</t>
  </si>
  <si>
    <t>Boothiomyces</t>
  </si>
  <si>
    <t>Borago</t>
  </si>
  <si>
    <t>Botrychium</t>
  </si>
  <si>
    <t>Botrydium</t>
  </si>
  <si>
    <t>Bowenia</t>
  </si>
  <si>
    <t>Bowiea</t>
  </si>
  <si>
    <t>Bowmanella</t>
  </si>
  <si>
    <t>Brachypogon</t>
  </si>
  <si>
    <t>Bradysia</t>
  </si>
  <si>
    <t>Brissopsis</t>
  </si>
  <si>
    <t>Bruinsmia</t>
  </si>
  <si>
    <t>Buchloe</t>
  </si>
  <si>
    <t>Byblia</t>
  </si>
  <si>
    <t>Callorhinchus</t>
  </si>
  <si>
    <t>Calosoma</t>
  </si>
  <si>
    <t>Calyptrosphaera</t>
  </si>
  <si>
    <t>Camelus</t>
  </si>
  <si>
    <t>Campaea</t>
  </si>
  <si>
    <t>Candidatus Midichloria</t>
  </si>
  <si>
    <t>Candidatus Neoehrlichia</t>
  </si>
  <si>
    <t>Capniomyces</t>
  </si>
  <si>
    <t>Caragana</t>
  </si>
  <si>
    <t>Carpenteria</t>
  </si>
  <si>
    <t>Carteria</t>
  </si>
  <si>
    <t>Carybdea</t>
  </si>
  <si>
    <t>Cebus</t>
  </si>
  <si>
    <t>Cedrus</t>
  </si>
  <si>
    <t>Centroceras</t>
  </si>
  <si>
    <t>Ceratiomyxa</t>
  </si>
  <si>
    <t>Cerberus</t>
  </si>
  <si>
    <t>Cerebratulus</t>
  </si>
  <si>
    <t>Certhilauda</t>
  </si>
  <si>
    <t>Chaetanthera</t>
  </si>
  <si>
    <t>Chaetodipus</t>
  </si>
  <si>
    <t>Chaetopeltis</t>
  </si>
  <si>
    <t>Chaetophora</t>
  </si>
  <si>
    <t>Chaetopsis</t>
  </si>
  <si>
    <t>Chamerion</t>
  </si>
  <si>
    <t>Chenopodium</t>
  </si>
  <si>
    <t>Chionis</t>
  </si>
  <si>
    <t>Chlorocypha</t>
  </si>
  <si>
    <t>Chloromonas</t>
  </si>
  <si>
    <t>Chlorosea</t>
  </si>
  <si>
    <t>Choloepus</t>
  </si>
  <si>
    <t>Chorispora</t>
  </si>
  <si>
    <t>Chroococcidiopsis</t>
  </si>
  <si>
    <t>Chrysomela</t>
  </si>
  <si>
    <t>Cistanthe</t>
  </si>
  <si>
    <t>Cladonia</t>
  </si>
  <si>
    <t>Cladostephus</t>
  </si>
  <si>
    <t>Clarias</t>
  </si>
  <si>
    <t>Clavularia</t>
  </si>
  <si>
    <t>Clinopodium</t>
  </si>
  <si>
    <t>Clogmia</t>
  </si>
  <si>
    <t>Coboldia</t>
  </si>
  <si>
    <t>Colotrechnus</t>
  </si>
  <si>
    <t>Colpomenia</t>
  </si>
  <si>
    <t>Coniothyrium</t>
  </si>
  <si>
    <t>Copidosoma</t>
  </si>
  <si>
    <t>Corallium</t>
  </si>
  <si>
    <t>Cordisepalum</t>
  </si>
  <si>
    <t>Corvus</t>
  </si>
  <si>
    <t>Coryphaenoides</t>
  </si>
  <si>
    <t>Craniella</t>
  </si>
  <si>
    <t>Crassula</t>
  </si>
  <si>
    <t>Cryphia</t>
  </si>
  <si>
    <t>Cryptobia</t>
  </si>
  <si>
    <t>Cryptocaryon</t>
  </si>
  <si>
    <t>Ctenopteris</t>
  </si>
  <si>
    <t>Cyberlindnera</t>
  </si>
  <si>
    <t>Cyclamen</t>
  </si>
  <si>
    <t>Cylindrocapsa</t>
  </si>
  <si>
    <t>Damiria</t>
  </si>
  <si>
    <t>Dasypoda</t>
  </si>
  <si>
    <t>Dasypyrum</t>
  </si>
  <si>
    <t>Delesseria</t>
  </si>
  <si>
    <t>Delphinium</t>
  </si>
  <si>
    <t>Demequina</t>
  </si>
  <si>
    <t>Dendronephthya</t>
  </si>
  <si>
    <t>Dendropoma</t>
  </si>
  <si>
    <t>Dermatophilus</t>
  </si>
  <si>
    <t>Desulfobotulus</t>
  </si>
  <si>
    <t>Desulfonema</t>
  </si>
  <si>
    <t>Desulfurobacterium</t>
  </si>
  <si>
    <t>Dicksonia</t>
  </si>
  <si>
    <t>Dinetus</t>
  </si>
  <si>
    <t>Dineutes</t>
  </si>
  <si>
    <t>Dinophysis</t>
  </si>
  <si>
    <t>Diplasia</t>
  </si>
  <si>
    <t>Diploptera</t>
  </si>
  <si>
    <t>Dipodascus</t>
  </si>
  <si>
    <t>Discelium</t>
  </si>
  <si>
    <t>Discosoma</t>
  </si>
  <si>
    <t>Drapetis</t>
  </si>
  <si>
    <t>Drepanotrema</t>
  </si>
  <si>
    <t>Eacles</t>
  </si>
  <si>
    <t>Echiniscus</t>
  </si>
  <si>
    <t>Ectyoplasia</t>
  </si>
  <si>
    <t>Elaphoglossum</t>
  </si>
  <si>
    <t>Eleginops</t>
  </si>
  <si>
    <t>Eleotris</t>
  </si>
  <si>
    <t>Endeis</t>
  </si>
  <si>
    <t>Endoxocrinus</t>
  </si>
  <si>
    <t>Entomoplasma</t>
  </si>
  <si>
    <t>Epidinium</t>
  </si>
  <si>
    <t>Eremocosta</t>
  </si>
  <si>
    <t>Eremosphaera</t>
  </si>
  <si>
    <t>Erythropodium</t>
  </si>
  <si>
    <t>Escallonia</t>
  </si>
  <si>
    <t>Eschweilera</t>
  </si>
  <si>
    <t>Ethmia</t>
  </si>
  <si>
    <t>Eubrachion</t>
  </si>
  <si>
    <t>Eumesocampa</t>
  </si>
  <si>
    <t>Euperipatoides</t>
  </si>
  <si>
    <t>Euptelea</t>
  </si>
  <si>
    <t>Eurypauropus</t>
  </si>
  <si>
    <t>Eutrema</t>
  </si>
  <si>
    <t>Exobasidium</t>
  </si>
  <si>
    <t>Falkia</t>
  </si>
  <si>
    <t>Fejervarya</t>
  </si>
  <si>
    <t>Flintiella</t>
  </si>
  <si>
    <t>Forgesia</t>
  </si>
  <si>
    <t>Frankenbergerius</t>
  </si>
  <si>
    <t>Funiculina</t>
  </si>
  <si>
    <t>Furculomyces</t>
  </si>
  <si>
    <t>Galega</t>
  </si>
  <si>
    <t>Gammabaculovirus</t>
  </si>
  <si>
    <t>Gammaretrovirus</t>
  </si>
  <si>
    <t>Gauna</t>
  </si>
  <si>
    <t>Gekko</t>
  </si>
  <si>
    <t>Geococcyx</t>
  </si>
  <si>
    <t>Geothelphusa</t>
  </si>
  <si>
    <t>Geryonia</t>
  </si>
  <si>
    <t>Glechoma</t>
  </si>
  <si>
    <t>Globicatella</t>
  </si>
  <si>
    <t>Gloeocapsopsis</t>
  </si>
  <si>
    <t>Gloeochaete</t>
  </si>
  <si>
    <t>Glomus</t>
  </si>
  <si>
    <t>Glugea</t>
  </si>
  <si>
    <t>Glyphanostomum</t>
  </si>
  <si>
    <t>Grammitis</t>
  </si>
  <si>
    <t>Graphocephala</t>
  </si>
  <si>
    <t>Guancha</t>
  </si>
  <si>
    <t>Guraleus</t>
  </si>
  <si>
    <t>Habronema</t>
  </si>
  <si>
    <t>Hadrurus</t>
  </si>
  <si>
    <t>Halophila</t>
  </si>
  <si>
    <t>Hanseniella</t>
  </si>
  <si>
    <t>Heliorestis</t>
  </si>
  <si>
    <t>Hemadas</t>
  </si>
  <si>
    <t>Hemileuca</t>
  </si>
  <si>
    <t>Hemipyxis</t>
  </si>
  <si>
    <t>Heterococcus</t>
  </si>
  <si>
    <t>Hexalectris</t>
  </si>
  <si>
    <t>Hirtodrosophila</t>
  </si>
  <si>
    <t>Holosticha</t>
  </si>
  <si>
    <t>Hotaria</t>
  </si>
  <si>
    <t>Hyacinthoides</t>
  </si>
  <si>
    <t>Hydrilla</t>
  </si>
  <si>
    <t>Hydrocharis</t>
  </si>
  <si>
    <t>Hymenolepis</t>
  </si>
  <si>
    <t>Hyoscyamus</t>
  </si>
  <si>
    <t>Hypatopa</t>
  </si>
  <si>
    <t>Hypnum</t>
  </si>
  <si>
    <t>Hypocrella</t>
  </si>
  <si>
    <t>Hypsiglena</t>
  </si>
  <si>
    <t>Illex</t>
  </si>
  <si>
    <t>Ipomovirus</t>
  </si>
  <si>
    <t>Isachne</t>
  </si>
  <si>
    <t>Ischnura</t>
  </si>
  <si>
    <t>Isthmohyla</t>
  </si>
  <si>
    <t>Juncus</t>
  </si>
  <si>
    <t>Kalmia</t>
  </si>
  <si>
    <t>Katsuwonus</t>
  </si>
  <si>
    <t>Kimochrysa</t>
  </si>
  <si>
    <t>Koronacantha</t>
  </si>
  <si>
    <t>Kradibia</t>
  </si>
  <si>
    <t>Lachnostylis</t>
  </si>
  <si>
    <t>Lacistema</t>
  </si>
  <si>
    <t>Lasiodiplodia</t>
  </si>
  <si>
    <t>Lasius</t>
  </si>
  <si>
    <t>Leavenworthia</t>
  </si>
  <si>
    <t>Leccinum</t>
  </si>
  <si>
    <t>Legnephora</t>
  </si>
  <si>
    <t>Lentinus</t>
  </si>
  <si>
    <t>Lepidobotrys</t>
  </si>
  <si>
    <t>Lepidosiren</t>
  </si>
  <si>
    <t>Lepisosteus</t>
  </si>
  <si>
    <t>Leptomyrmex</t>
  </si>
  <si>
    <t>Leptopeza</t>
  </si>
  <si>
    <t>Leptopus</t>
  </si>
  <si>
    <t>Lestes</t>
  </si>
  <si>
    <t>Leuckartiara</t>
  </si>
  <si>
    <t>Leycesteria</t>
  </si>
  <si>
    <t>Limnophora</t>
  </si>
  <si>
    <t>Limnothrix</t>
  </si>
  <si>
    <t>Lingula</t>
  </si>
  <si>
    <t>Liodrosophila</t>
  </si>
  <si>
    <t>Livistona</t>
  </si>
  <si>
    <t>Lopholejeunea</t>
  </si>
  <si>
    <t>Luidia</t>
  </si>
  <si>
    <t>Luzula</t>
  </si>
  <si>
    <t>Lycoris</t>
  </si>
  <si>
    <t>Lygistorrhina</t>
  </si>
  <si>
    <t>Lygodium</t>
  </si>
  <si>
    <t>Macrobilharzia</t>
  </si>
  <si>
    <t>Macroglossum</t>
  </si>
  <si>
    <t>Macrogyrus</t>
  </si>
  <si>
    <t>Maianthemum</t>
  </si>
  <si>
    <t>Manota</t>
  </si>
  <si>
    <t>Marinilabilia</t>
  </si>
  <si>
    <t>Marinospirillum</t>
  </si>
  <si>
    <t>Medusagyne</t>
  </si>
  <si>
    <t>Meineckia</t>
  </si>
  <si>
    <t>Melica</t>
  </si>
  <si>
    <t>Melinaea</t>
  </si>
  <si>
    <t>Melinis</t>
  </si>
  <si>
    <t>Melissococcus</t>
  </si>
  <si>
    <t>Memora</t>
  </si>
  <si>
    <t>Mengenilla</t>
  </si>
  <si>
    <t>Mesodinium</t>
  </si>
  <si>
    <t>Microascus</t>
  </si>
  <si>
    <t>Microcosmus</t>
  </si>
  <si>
    <t>Microgramma</t>
  </si>
  <si>
    <t>Millerozyma</t>
  </si>
  <si>
    <t>Milnesium</t>
  </si>
  <si>
    <t>Mionectes</t>
  </si>
  <si>
    <t>Mitthyridium</t>
  </si>
  <si>
    <t>Mnesarchaea</t>
  </si>
  <si>
    <t>Mogera</t>
  </si>
  <si>
    <t>Monnina</t>
  </si>
  <si>
    <t>Monoblepharis</t>
  </si>
  <si>
    <t>Montastraea</t>
  </si>
  <si>
    <t>Montiopsis</t>
  </si>
  <si>
    <t>Mustela</t>
  </si>
  <si>
    <t>Myristica</t>
  </si>
  <si>
    <t>Myrtus</t>
  </si>
  <si>
    <t>Nallachius</t>
  </si>
  <si>
    <t>Narella</t>
  </si>
  <si>
    <t>Natronobacterium</t>
  </si>
  <si>
    <t>Natronorubrum</t>
  </si>
  <si>
    <t>Nemalionopsis</t>
  </si>
  <si>
    <t>Neofusicoccum</t>
  </si>
  <si>
    <t>Neogonodactylus</t>
  </si>
  <si>
    <t>Nerium</t>
  </si>
  <si>
    <t>Nicodemia</t>
  </si>
  <si>
    <t>Nodosilinea</t>
  </si>
  <si>
    <t>Nucella</t>
  </si>
  <si>
    <t>Oblongichytrium</t>
  </si>
  <si>
    <t>Ochlerotatus</t>
  </si>
  <si>
    <t>Oenosandra</t>
  </si>
  <si>
    <t>Ommatophoca</t>
  </si>
  <si>
    <t>Onychomys</t>
  </si>
  <si>
    <t>Ophelosia</t>
  </si>
  <si>
    <t>Ophiocomina</t>
  </si>
  <si>
    <t>Opilio</t>
  </si>
  <si>
    <t>Oplismenus</t>
  </si>
  <si>
    <t>Opsarius</t>
  </si>
  <si>
    <t>Orchesella</t>
  </si>
  <si>
    <t>Oreta</t>
  </si>
  <si>
    <t>Ormyromorpha</t>
  </si>
  <si>
    <t>Orthoclada</t>
  </si>
  <si>
    <t>Osmundastrum</t>
  </si>
  <si>
    <t>Ostrea</t>
  </si>
  <si>
    <t>Oxyria</t>
  </si>
  <si>
    <t>Pachycara</t>
  </si>
  <si>
    <t>Pachygrapsus</t>
  </si>
  <si>
    <t>Pandora</t>
  </si>
  <si>
    <t>Pantherophis</t>
  </si>
  <si>
    <t>Paragonimus</t>
  </si>
  <si>
    <t>Paraplatypeza</t>
  </si>
  <si>
    <t>Paraplea</t>
  </si>
  <si>
    <t>Parodiophyllochloa</t>
  </si>
  <si>
    <t>Pectinaria</t>
  </si>
  <si>
    <t>Pedetontus</t>
  </si>
  <si>
    <t>Pellaea</t>
  </si>
  <si>
    <t>Peripatus</t>
  </si>
  <si>
    <t>Persicaria</t>
  </si>
  <si>
    <t>Petasites</t>
  </si>
  <si>
    <t>Phacelurus</t>
  </si>
  <si>
    <t>Phacodinium</t>
  </si>
  <si>
    <t>Phascolarctos</t>
  </si>
  <si>
    <t>Philasterides</t>
  </si>
  <si>
    <t>Phleum</t>
  </si>
  <si>
    <t>Phocarctos</t>
  </si>
  <si>
    <t>Phoronopsis</t>
  </si>
  <si>
    <t>Photinus</t>
  </si>
  <si>
    <t>Phragmatopoma</t>
  </si>
  <si>
    <t>Phronimella</t>
  </si>
  <si>
    <t>Phyllostomus</t>
  </si>
  <si>
    <t>Physocephala</t>
  </si>
  <si>
    <t>Phytopythium</t>
  </si>
  <si>
    <t>Picocystis</t>
  </si>
  <si>
    <t>Pilobolus</t>
  </si>
  <si>
    <t>Piptadenia</t>
  </si>
  <si>
    <t>Platycodon</t>
  </si>
  <si>
    <t>Plega</t>
  </si>
  <si>
    <t>Plestiodon</t>
  </si>
  <si>
    <t>Plodia</t>
  </si>
  <si>
    <t>Plutella</t>
  </si>
  <si>
    <t>Pogonarthria</t>
  </si>
  <si>
    <t>Polyascus</t>
  </si>
  <si>
    <t>Polymixia</t>
  </si>
  <si>
    <t>Polypodiodes</t>
  </si>
  <si>
    <t>Polypodium</t>
  </si>
  <si>
    <t>Polyxenus</t>
  </si>
  <si>
    <t>Porella</t>
  </si>
  <si>
    <t>Porites</t>
  </si>
  <si>
    <t>Potamogeton</t>
  </si>
  <si>
    <t>Potamonautes</t>
  </si>
  <si>
    <t>Prasiola</t>
  </si>
  <si>
    <t>Prodoxus</t>
  </si>
  <si>
    <t>Pseudomuriella</t>
  </si>
  <si>
    <t>Pseudopeas</t>
  </si>
  <si>
    <t>Pseudoperkinsus</t>
  </si>
  <si>
    <t>Pseudoperonospora</t>
  </si>
  <si>
    <t>Pseudoruegeria</t>
  </si>
  <si>
    <t>Pteronotus</t>
  </si>
  <si>
    <t>Ptilophora</t>
  </si>
  <si>
    <t>Pyxine</t>
  </si>
  <si>
    <t>Radula</t>
  </si>
  <si>
    <t>Rathkea</t>
  </si>
  <si>
    <t>Rauvolfia</t>
  </si>
  <si>
    <t>Relhania</t>
  </si>
  <si>
    <t>Rheinheimera</t>
  </si>
  <si>
    <t>Rhizogonium</t>
  </si>
  <si>
    <t>Rhizoplaca</t>
  </si>
  <si>
    <t>Rhodoblastus</t>
  </si>
  <si>
    <t>Rhodophyllis</t>
  </si>
  <si>
    <t>Rhodosorus</t>
  </si>
  <si>
    <t>Rhodosporidium</t>
  </si>
  <si>
    <t>Riedelia</t>
  </si>
  <si>
    <t>Riella</t>
  </si>
  <si>
    <t>Rotaria</t>
  </si>
  <si>
    <t>Rumex</t>
  </si>
  <si>
    <t>Sagitta</t>
  </si>
  <si>
    <t>Saguinus</t>
  </si>
  <si>
    <t>Salicornia</t>
  </si>
  <si>
    <t>Salsola</t>
  </si>
  <si>
    <t>Sandersonia</t>
  </si>
  <si>
    <t>Sarcoscypha</t>
  </si>
  <si>
    <t>Sarophorus</t>
  </si>
  <si>
    <t>Satsuma</t>
  </si>
  <si>
    <t>Savalia</t>
  </si>
  <si>
    <t>Saxifraga</t>
  </si>
  <si>
    <t>Schizochytrium</t>
  </si>
  <si>
    <t>Scrippsiella</t>
  </si>
  <si>
    <t>Scutigerella</t>
  </si>
  <si>
    <t>Scytalidium</t>
  </si>
  <si>
    <t>Sebastiscus</t>
  </si>
  <si>
    <t>Semibalanus</t>
  </si>
  <si>
    <t>Sepsis</t>
  </si>
  <si>
    <t>Serinus</t>
  </si>
  <si>
    <t>Sesamum</t>
  </si>
  <si>
    <t>Sialis</t>
  </si>
  <si>
    <t>Siniperca</t>
  </si>
  <si>
    <t>Sinopodophyllum</t>
  </si>
  <si>
    <t>Sitophilus</t>
  </si>
  <si>
    <t>Sosineura</t>
  </si>
  <si>
    <t>Spermophilus</t>
  </si>
  <si>
    <t>Sphaerechinus</t>
  </si>
  <si>
    <t>Sphaerius</t>
  </si>
  <si>
    <t>Sphaerospermopsis</t>
  </si>
  <si>
    <t>Sphenophorus</t>
  </si>
  <si>
    <t>Spongipellis</t>
  </si>
  <si>
    <t>Stagonosporopsis</t>
  </si>
  <si>
    <t>Starmerella</t>
  </si>
  <si>
    <t>Staurois</t>
  </si>
  <si>
    <t>Stauroneis</t>
  </si>
  <si>
    <t>Stauropathes</t>
  </si>
  <si>
    <t>Stenobiella</t>
  </si>
  <si>
    <t>Stenochrus</t>
  </si>
  <si>
    <t>Stipa</t>
  </si>
  <si>
    <t>Stipagrostis</t>
  </si>
  <si>
    <t>Streetsia</t>
  </si>
  <si>
    <t>Streptocarpus</t>
  </si>
  <si>
    <t>Strychnos</t>
  </si>
  <si>
    <t>Stylisma</t>
  </si>
  <si>
    <t>Sycon</t>
  </si>
  <si>
    <t>Symphyogyna</t>
  </si>
  <si>
    <t>Synchytrium</t>
  </si>
  <si>
    <t>Syntrophococcus</t>
  </si>
  <si>
    <t>Tabanocella</t>
  </si>
  <si>
    <t>Tabernaemontana</t>
  </si>
  <si>
    <t>Takakia</t>
  </si>
  <si>
    <t>Talbotia</t>
  </si>
  <si>
    <t>Tapirus</t>
  </si>
  <si>
    <t>Taxodium</t>
  </si>
  <si>
    <t>Teleaulax</t>
  </si>
  <si>
    <t>Telotrochidium</t>
  </si>
  <si>
    <t>Tephromela</t>
  </si>
  <si>
    <t>Ternstroemia</t>
  </si>
  <si>
    <t>Terribacillus</t>
  </si>
  <si>
    <t>Tetraponera</t>
  </si>
  <si>
    <t>Tetrasphaera</t>
  </si>
  <si>
    <t>Theligonum</t>
  </si>
  <si>
    <t>Thiodictyon</t>
  </si>
  <si>
    <t>Thujopsis</t>
  </si>
  <si>
    <t>Tipula</t>
  </si>
  <si>
    <t>Tolype</t>
  </si>
  <si>
    <t>Tor</t>
  </si>
  <si>
    <t>Tortula</t>
  </si>
  <si>
    <t>Tragelaphus</t>
  </si>
  <si>
    <t>Trichechus</t>
  </si>
  <si>
    <t>Trichonympha</t>
  </si>
  <si>
    <t>Trichophthalma</t>
  </si>
  <si>
    <t>Trichosurus</t>
  </si>
  <si>
    <t>Trikeraia</t>
  </si>
  <si>
    <t>Tsuga</t>
  </si>
  <si>
    <t>Tubulanus</t>
  </si>
  <si>
    <t>Tyto</t>
  </si>
  <si>
    <t>Uvaria</t>
  </si>
  <si>
    <t>Vaceletia</t>
  </si>
  <si>
    <t>Vairimorpha</t>
  </si>
  <si>
    <t>Vampyroteuthis</t>
  </si>
  <si>
    <t>Vanessa</t>
  </si>
  <si>
    <t>Varroa</t>
  </si>
  <si>
    <t>Vicugna</t>
  </si>
  <si>
    <t>Vipera</t>
  </si>
  <si>
    <t>Wachendorfia</t>
  </si>
  <si>
    <t>Yushania</t>
  </si>
  <si>
    <t>Zabrotes</t>
  </si>
  <si>
    <t>Zanthoxylum</t>
  </si>
  <si>
    <t>Zimmermanniopsis</t>
  </si>
  <si>
    <t>Zu</t>
  </si>
  <si>
    <t>Zygoascus</t>
  </si>
  <si>
    <t>unclassified (derived from Alcaligenaceae)</t>
  </si>
  <si>
    <t>unclassified (derived from Anoplocephalidae)</t>
  </si>
  <si>
    <t>unclassified (derived from Bangiales)</t>
  </si>
  <si>
    <t>unclassified (derived from Decapoda)</t>
  </si>
  <si>
    <t>unclassified (derived from Ephemeroptera)</t>
  </si>
  <si>
    <t>unclassified (derived from Herpesviridae)</t>
  </si>
  <si>
    <t>unclassified (derived from Opiliones)</t>
  </si>
  <si>
    <t>unclassified (derived from Plecoptera)</t>
  </si>
  <si>
    <t>unclassified (derived from Propionibacteriaceae)</t>
  </si>
  <si>
    <t>unclassified (derived from Salinisphaeraceae)</t>
  </si>
  <si>
    <t>unclassified (derived from Schistosomatidae)</t>
  </si>
  <si>
    <t>unclassified (derived from Thermococcaceae)</t>
  </si>
  <si>
    <t>% normalisés p/r Nb Resist to antibio...</t>
  </si>
  <si>
    <t>Integron integrase</t>
  </si>
  <si>
    <t>Integron integrase IntI1</t>
  </si>
  <si>
    <t>Integron integrase IntI2</t>
  </si>
  <si>
    <t>Integron integrase IntI4</t>
  </si>
  <si>
    <t>Integron integrase IntIPac</t>
  </si>
  <si>
    <t>Function Distribution (Integrons)</t>
  </si>
  <si>
    <t>Somme</t>
  </si>
  <si>
    <t>Normalisation par somme des Integrons</t>
  </si>
  <si>
    <t>Norm. par Phages, Prophages, etc. (Class 1)</t>
  </si>
  <si>
    <t>p-value &lt; 2.2e-16</t>
  </si>
  <si>
    <t>p-value = 1.194e-07</t>
  </si>
  <si>
    <t>p-value = 8.343e-06</t>
  </si>
  <si>
    <t>p-value = 1.354e-15</t>
  </si>
  <si>
    <t>p-value = 1.294e-15</t>
  </si>
  <si>
    <t>p-value = 1.252e-10</t>
  </si>
  <si>
    <t>p-value = 2.015e-06</t>
  </si>
  <si>
    <t>1 vs 5</t>
  </si>
  <si>
    <t>5 vs 6</t>
  </si>
  <si>
    <t>6 vs 10</t>
  </si>
  <si>
    <t>p-value = 4.002e-15</t>
  </si>
  <si>
    <t>p-value = 0.1603</t>
  </si>
  <si>
    <t>p-value = 0.995</t>
  </si>
  <si>
    <t>p-value = 0.002958</t>
  </si>
  <si>
    <t>p-value = 2.087e-06</t>
  </si>
  <si>
    <t>p-value = 0.05214</t>
  </si>
  <si>
    <t>p-value = 9.348e-06</t>
  </si>
  <si>
    <t>p-value = 0.09258</t>
  </si>
  <si>
    <t xml:space="preserve"> &lt; 2.2e-16</t>
  </si>
  <si>
    <t xml:space="preserve"> = 2.547e-13</t>
  </si>
  <si>
    <t xml:space="preserve"> = 5.691e-06</t>
  </si>
  <si>
    <t xml:space="preserve"> = 1.295e-15</t>
  </si>
  <si>
    <t xml:space="preserve"> = 3.025e-13</t>
  </si>
  <si>
    <t xml:space="preserve"> = 5.861e-11</t>
  </si>
  <si>
    <t xml:space="preserve"> = 9.101e-16</t>
  </si>
  <si>
    <t xml:space="preserve"> = 1.585e-11</t>
  </si>
  <si>
    <t xml:space="preserve"> = 0.5411</t>
  </si>
  <si>
    <t xml:space="preserve"> = 0.002354</t>
  </si>
  <si>
    <t xml:space="preserve"> = 3.566e-14</t>
  </si>
  <si>
    <t xml:space="preserve"> = 1</t>
  </si>
  <si>
    <t xml:space="preserve"> = 6.99e-06</t>
  </si>
  <si>
    <t xml:space="preserve"> = 0.5205</t>
  </si>
  <si>
    <t xml:space="preserve"> = 9.114e-12</t>
  </si>
  <si>
    <t xml:space="preserve"> = 5.128e-07</t>
  </si>
  <si>
    <t xml:space="preserve"> = 0.8875</t>
  </si>
  <si>
    <t xml:space="preserve"> = 0.08699</t>
  </si>
  <si>
    <t xml:space="preserve"> = 0.3819</t>
  </si>
  <si>
    <t xml:space="preserve"> = 0.4986</t>
  </si>
  <si>
    <t>Classe (M5NR)</t>
  </si>
  <si>
    <t>Phylum (M5NR)</t>
  </si>
  <si>
    <t>Ordre (M5NR)</t>
  </si>
  <si>
    <t>Famille (M5NR)</t>
  </si>
  <si>
    <t>Genres (M5NR)</t>
  </si>
  <si>
    <t>Genre Cupriavidus (M5NR)</t>
  </si>
  <si>
    <t>Normalisé par rapport au Nb de Bacteria</t>
  </si>
  <si>
    <t>Normalisé par rapport au Nb de Bacteria (%)</t>
  </si>
  <si>
    <t>Nombre de séquences (4 stations)</t>
  </si>
  <si>
    <t>Pourcentages</t>
  </si>
  <si>
    <r>
      <t xml:space="preserve">Normalisé par rapport au Nb de </t>
    </r>
    <r>
      <rPr>
        <b/>
        <sz val="12"/>
        <color rgb="FFFF0000"/>
        <rFont val="Calibri (Corps)_x0000_"/>
      </rPr>
      <t>séquences</t>
    </r>
  </si>
  <si>
    <t>Règne (M5NR)</t>
  </si>
  <si>
    <t>Importance des différents Règnes (%)</t>
  </si>
  <si>
    <t>Les 10 phyla les plus importants (%)</t>
  </si>
  <si>
    <r>
      <t xml:space="preserve">Normalisé par rapport au Nb de </t>
    </r>
    <r>
      <rPr>
        <b/>
        <sz val="12"/>
        <color rgb="FFFF0000"/>
        <rFont val="Calibri (Corps)_x0000_"/>
      </rPr>
      <t>Genres</t>
    </r>
    <r>
      <rPr>
        <b/>
        <sz val="12"/>
        <color theme="1"/>
        <rFont val="Calibri"/>
        <family val="2"/>
        <scheme val="minor"/>
      </rPr>
      <t xml:space="preserve"> (%)</t>
    </r>
  </si>
  <si>
    <t>TOTAL</t>
  </si>
  <si>
    <r>
      <t xml:space="preserve">Normalisé par rapport au Nb de </t>
    </r>
    <r>
      <rPr>
        <b/>
        <sz val="12"/>
        <color rgb="FFFF0000"/>
        <rFont val="Calibri (Corps)_x0000_"/>
      </rPr>
      <t>Cupriavidus</t>
    </r>
    <r>
      <rPr>
        <b/>
        <sz val="12"/>
        <color theme="1"/>
        <rFont val="Calibri"/>
        <family val="2"/>
        <scheme val="minor"/>
      </rPr>
      <t xml:space="preserve"> (%)</t>
    </r>
  </si>
  <si>
    <t>Espèce C. necator (M5NR)</t>
  </si>
  <si>
    <r>
      <t xml:space="preserve">Normalisé par rapport au Nb de </t>
    </r>
    <r>
      <rPr>
        <b/>
        <sz val="12"/>
        <color rgb="FFFF0000"/>
        <rFont val="Calibri (Corps)_x0000_"/>
      </rPr>
      <t>C. necator</t>
    </r>
    <r>
      <rPr>
        <b/>
        <sz val="12"/>
        <color theme="1"/>
        <rFont val="Calibri"/>
        <family val="2"/>
        <scheme val="minor"/>
      </rPr>
      <t xml:space="preserve"> (%)</t>
    </r>
  </si>
  <si>
    <t>QC = Quality check</t>
  </si>
  <si>
    <t>Statistiques générales Métagénomique pour les 4 stations</t>
  </si>
  <si>
    <t>Taxonomie générale : Nombre et % de séquences assignées à des groupes de micro-organismes</t>
  </si>
  <si>
    <t>Taxonomie : Genres de plus de 1%</t>
  </si>
  <si>
    <t>Liste de tous les genres trouvés à la station C1</t>
  </si>
  <si>
    <t>Liste de tous les genres trouvés à la station C4</t>
  </si>
  <si>
    <t>Liste de tous les genres trouvés à la station C7</t>
  </si>
  <si>
    <t>Liste de tous les genres trouvés à la station C10</t>
  </si>
  <si>
    <t>Grandes fonctions métaboliques (Subsystems)</t>
  </si>
  <si>
    <t>Statistiques (difference between proportions)</t>
  </si>
  <si>
    <t>Fonctionnalité générale (séquences assignées à des fonctions métaboliques)</t>
  </si>
  <si>
    <t>Fonctionnalité : résistance aux métaux</t>
  </si>
  <si>
    <t>Metal resistance systems</t>
  </si>
  <si>
    <t>Copper resistance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</si>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</sst>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 (Corps)_x0000_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9CCAE"/>
        <bgColor rgb="FFF9CCAE"/>
      </patternFill>
    </fill>
    <fill>
      <patternFill patternType="solid">
        <fgColor rgb="FFF9CCAE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Font="1"/>
    <xf numFmtId="2" fontId="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3" borderId="0" xfId="0" applyFill="1"/>
    <xf numFmtId="0" fontId="0" fillId="3" borderId="0" xfId="0" applyFont="1" applyFill="1"/>
    <xf numFmtId="2" fontId="0" fillId="3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0" fontId="3" fillId="0" borderId="0" xfId="0" applyFont="1"/>
    <xf numFmtId="2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left"/>
    </xf>
    <xf numFmtId="2" fontId="0" fillId="4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/>
    <xf numFmtId="11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2" fillId="0" borderId="11" xfId="0" applyFont="1" applyBorder="1"/>
    <xf numFmtId="0" fontId="0" fillId="0" borderId="11" xfId="0" applyBorder="1"/>
    <xf numFmtId="0" fontId="0" fillId="0" borderId="12" xfId="0" applyBorder="1"/>
    <xf numFmtId="0" fontId="0" fillId="2" borderId="11" xfId="0" applyFill="1" applyBorder="1"/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/>
    <xf numFmtId="0" fontId="0" fillId="4" borderId="10" xfId="0" applyFill="1" applyBorder="1"/>
    <xf numFmtId="0" fontId="0" fillId="0" borderId="11" xfId="0" applyFont="1" applyBorder="1"/>
    <xf numFmtId="0" fontId="0" fillId="3" borderId="11" xfId="0" applyFill="1" applyBorder="1"/>
    <xf numFmtId="0" fontId="0" fillId="3" borderId="12" xfId="0" applyFill="1" applyBorder="1"/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4" borderId="11" xfId="0" applyFill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10" xfId="0" applyFill="1" applyBorder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2" fillId="0" borderId="0" xfId="0" applyFont="1" applyBorder="1" applyAlignment="1"/>
    <xf numFmtId="0" fontId="0" fillId="0" borderId="0" xfId="0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6" fontId="0" fillId="0" borderId="5" xfId="0" applyNumberFormat="1" applyFon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0" borderId="6" xfId="0" applyNumberFormat="1" applyFon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4" borderId="5" xfId="0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10" xfId="0" applyFont="1" applyBorder="1"/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166" fontId="0" fillId="4" borderId="4" xfId="0" applyNumberFormat="1" applyFill="1" applyBorder="1" applyAlignment="1">
      <alignment horizontal="center"/>
    </xf>
    <xf numFmtId="166" fontId="0" fillId="3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3" borderId="9" xfId="0" applyNumberFormat="1" applyFill="1" applyBorder="1" applyAlignment="1">
      <alignment horizontal="center"/>
    </xf>
    <xf numFmtId="0" fontId="0" fillId="0" borderId="11" xfId="0" applyFill="1" applyBorder="1" applyAlignment="1">
      <alignment horizontal="right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2" fontId="0" fillId="3" borderId="0" xfId="0" applyNumberFormat="1" applyFont="1" applyFill="1" applyBorder="1" applyAlignment="1">
      <alignment horizontal="center"/>
    </xf>
    <xf numFmtId="2" fontId="0" fillId="3" borderId="6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0" xfId="0" applyNumberFormat="1" applyFont="1" applyFill="1" applyBorder="1" applyAlignment="1">
      <alignment horizontal="center"/>
    </xf>
    <xf numFmtId="2" fontId="0" fillId="4" borderId="6" xfId="0" applyNumberFormat="1" applyFont="1" applyFill="1" applyBorder="1" applyAlignment="1">
      <alignment horizontal="center"/>
    </xf>
    <xf numFmtId="166" fontId="0" fillId="3" borderId="3" xfId="0" applyNumberForma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center"/>
    </xf>
    <xf numFmtId="0" fontId="8" fillId="0" borderId="0" xfId="0" applyFont="1"/>
    <xf numFmtId="0" fontId="0" fillId="0" borderId="1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11" xfId="0" applyFill="1" applyBorder="1"/>
    <xf numFmtId="0" fontId="0" fillId="7" borderId="11" xfId="0" applyFill="1" applyBorder="1"/>
    <xf numFmtId="0" fontId="0" fillId="8" borderId="11" xfId="0" applyFill="1" applyBorder="1"/>
    <xf numFmtId="0" fontId="0" fillId="6" borderId="12" xfId="0" applyFill="1" applyBorder="1"/>
    <xf numFmtId="3" fontId="0" fillId="0" borderId="0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0" fillId="8" borderId="5" xfId="0" applyNumberFormat="1" applyFill="1" applyBorder="1" applyAlignment="1">
      <alignment horizontal="center"/>
    </xf>
    <xf numFmtId="2" fontId="0" fillId="8" borderId="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9" xfId="0" applyNumberForma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1" xfId="0" applyFill="1" applyBorder="1"/>
    <xf numFmtId="0" fontId="0" fillId="4" borderId="12" xfId="0" applyFill="1" applyBorder="1"/>
    <xf numFmtId="0" fontId="0" fillId="3" borderId="11" xfId="0" applyFont="1" applyFill="1" applyBorder="1"/>
    <xf numFmtId="0" fontId="0" fillId="3" borderId="10" xfId="0" applyFont="1" applyFill="1" applyBorder="1"/>
    <xf numFmtId="0" fontId="0" fillId="4" borderId="11" xfId="0" applyFont="1" applyFill="1" applyBorder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7"/>
  <colors>
    <mruColors>
      <color rgb="FFF9CC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Composition of the Bacterial Communities (Phyla)</a:t>
            </a:r>
          </a:p>
          <a:p>
            <a:pPr>
              <a:defRPr/>
            </a:pPr>
            <a:r>
              <a:rPr lang="fr-FR"/>
              <a:t>(% normalized by nr of Bacteria)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0035413286906896E-2"/>
          <c:y val="0.12563674321503099"/>
          <c:w val="0.877301270130178"/>
          <c:h val="0.698322292176942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Taxonomie!$P$17</c:f>
              <c:strCache>
                <c:ptCount val="1"/>
                <c:pt idx="0">
                  <c:v>Proteobacteria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Taxonomie!$Q$17:$T$17</c:f>
              <c:numCache>
                <c:formatCode>0.0</c:formatCode>
                <c:ptCount val="4"/>
                <c:pt idx="0">
                  <c:v>48.874968627656294</c:v>
                </c:pt>
                <c:pt idx="1">
                  <c:v>43.56072110723602</c:v>
                </c:pt>
                <c:pt idx="2">
                  <c:v>43.261487286653818</c:v>
                </c:pt>
                <c:pt idx="3">
                  <c:v>45.922458105331351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0-6C47-A298-F5D6EE4A935E}"/>
            </c:ext>
          </c:extLst>
        </c:ser>
        <c:ser>
          <c:idx val="1"/>
          <c:order val="1"/>
          <c:tx>
            <c:strRef>
              <c:f>Taxonomie!$P$18</c:f>
              <c:strCache>
                <c:ptCount val="1"/>
                <c:pt idx="0">
                  <c:v>Actinobacteria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Taxonomie!$Q$18:$T$18</c:f>
              <c:numCache>
                <c:formatCode>0.0</c:formatCode>
                <c:ptCount val="4"/>
                <c:pt idx="0">
                  <c:v>11.19434231191183</c:v>
                </c:pt>
                <c:pt idx="1">
                  <c:v>7.7956931283623367</c:v>
                </c:pt>
                <c:pt idx="2">
                  <c:v>9.3296527614706743</c:v>
                </c:pt>
                <c:pt idx="3">
                  <c:v>10.078019908865391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0-6C47-A298-F5D6EE4A935E}"/>
            </c:ext>
          </c:extLst>
        </c:ser>
        <c:ser>
          <c:idx val="2"/>
          <c:order val="2"/>
          <c:tx>
            <c:strRef>
              <c:f>Taxonomie!$P$19</c:f>
              <c:strCache>
                <c:ptCount val="1"/>
                <c:pt idx="0">
                  <c:v>Acidobacteria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Taxonomie!$Q$19:$T$19</c:f>
              <c:numCache>
                <c:formatCode>0.0</c:formatCode>
                <c:ptCount val="4"/>
                <c:pt idx="0">
                  <c:v>7.4030930243059343</c:v>
                </c:pt>
                <c:pt idx="1">
                  <c:v>9.7913325763871821</c:v>
                </c:pt>
                <c:pt idx="2">
                  <c:v>8.9088731852657741</c:v>
                </c:pt>
                <c:pt idx="3">
                  <c:v>6.252515884796324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0-6C47-A298-F5D6EE4A935E}"/>
            </c:ext>
          </c:extLst>
        </c:ser>
        <c:ser>
          <c:idx val="3"/>
          <c:order val="3"/>
          <c:tx>
            <c:strRef>
              <c:f>Taxonomie!$P$20</c:f>
              <c:strCache>
                <c:ptCount val="1"/>
                <c:pt idx="0">
                  <c:v>Firmicutes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Taxonomie!$Q$20:$T$20</c:f>
              <c:numCache>
                <c:formatCode>0.0</c:formatCode>
                <c:ptCount val="4"/>
                <c:pt idx="0">
                  <c:v>6.0863021859153967</c:v>
                </c:pt>
                <c:pt idx="1">
                  <c:v>9.4432112752530148</c:v>
                </c:pt>
                <c:pt idx="2">
                  <c:v>9.1319121235311638</c:v>
                </c:pt>
                <c:pt idx="3">
                  <c:v>8.4642334583256105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90-6C47-A298-F5D6EE4A935E}"/>
            </c:ext>
          </c:extLst>
        </c:ser>
        <c:ser>
          <c:idx val="4"/>
          <c:order val="4"/>
          <c:tx>
            <c:strRef>
              <c:f>Taxonomie!$P$21</c:f>
              <c:strCache>
                <c:ptCount val="1"/>
                <c:pt idx="0">
                  <c:v>Bacteroidetes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Taxonomie!$Q$21:$T$21</c:f>
              <c:numCache>
                <c:formatCode>0.0</c:formatCode>
                <c:ptCount val="4"/>
                <c:pt idx="0">
                  <c:v>5.5568765402076812</c:v>
                </c:pt>
                <c:pt idx="1">
                  <c:v>4.513306829950178</c:v>
                </c:pt>
                <c:pt idx="2">
                  <c:v>4.8025662640900411</c:v>
                </c:pt>
                <c:pt idx="3">
                  <c:v>4.2498606261672807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0-6C47-A298-F5D6EE4A935E}"/>
            </c:ext>
          </c:extLst>
        </c:ser>
        <c:ser>
          <c:idx val="5"/>
          <c:order val="5"/>
          <c:tx>
            <c:strRef>
              <c:f>Taxonomie!$P$22</c:f>
              <c:strCache>
                <c:ptCount val="1"/>
                <c:pt idx="0">
                  <c:v>Planctomycetes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Taxonomie!$Q$22:$T$22</c:f>
              <c:numCache>
                <c:formatCode>0.0</c:formatCode>
                <c:ptCount val="4"/>
                <c:pt idx="0">
                  <c:v>3.6403320000306034</c:v>
                </c:pt>
                <c:pt idx="1">
                  <c:v>3.8288619912201636</c:v>
                </c:pt>
                <c:pt idx="2">
                  <c:v>4.8022143122212899</c:v>
                </c:pt>
                <c:pt idx="3">
                  <c:v>4.9915905953713171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90-6C47-A298-F5D6EE4A935E}"/>
            </c:ext>
          </c:extLst>
        </c:ser>
        <c:ser>
          <c:idx val="6"/>
          <c:order val="6"/>
          <c:tx>
            <c:strRef>
              <c:f>Taxonomie!$P$23</c:f>
              <c:strCache>
                <c:ptCount val="1"/>
                <c:pt idx="0">
                  <c:v>Chloroflexi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Taxonomie!$Q$23:$T$23</c:f>
              <c:numCache>
                <c:formatCode>0.0</c:formatCode>
                <c:ptCount val="4"/>
                <c:pt idx="0">
                  <c:v>3.298607855529851</c:v>
                </c:pt>
                <c:pt idx="1">
                  <c:v>3.9475686441936211</c:v>
                </c:pt>
                <c:pt idx="2">
                  <c:v>4.2218597587243236</c:v>
                </c:pt>
                <c:pt idx="3">
                  <c:v>4.5893935088402875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90-6C47-A298-F5D6EE4A935E}"/>
            </c:ext>
          </c:extLst>
        </c:ser>
        <c:ser>
          <c:idx val="7"/>
          <c:order val="7"/>
          <c:tx>
            <c:strRef>
              <c:f>Taxonomie!$P$24</c:f>
              <c:strCache>
                <c:ptCount val="1"/>
                <c:pt idx="0">
                  <c:v>Cyanobacteria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Taxonomie!$Q$24:$T$24</c:f>
              <c:numCache>
                <c:formatCode>0.0</c:formatCode>
                <c:ptCount val="4"/>
                <c:pt idx="0">
                  <c:v>3.3311915879964049</c:v>
                </c:pt>
                <c:pt idx="1">
                  <c:v>3.3319594945505426</c:v>
                </c:pt>
                <c:pt idx="2">
                  <c:v>3.0114691259373885</c:v>
                </c:pt>
                <c:pt idx="3">
                  <c:v>3.1797777446936943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90-6C47-A298-F5D6EE4A935E}"/>
            </c:ext>
          </c:extLst>
        </c:ser>
        <c:ser>
          <c:idx val="8"/>
          <c:order val="8"/>
          <c:tx>
            <c:strRef>
              <c:f>Taxonomie!$P$25</c:f>
              <c:strCache>
                <c:ptCount val="1"/>
                <c:pt idx="0">
                  <c:v>Verrucomicrobia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Taxonomie!$Q$25:$T$25</c:f>
              <c:numCache>
                <c:formatCode>0.0</c:formatCode>
                <c:ptCount val="4"/>
                <c:pt idx="0">
                  <c:v>3.1636373946635583</c:v>
                </c:pt>
                <c:pt idx="1">
                  <c:v>2.3099179044050526</c:v>
                </c:pt>
                <c:pt idx="2">
                  <c:v>2.0902562265916811</c:v>
                </c:pt>
                <c:pt idx="3">
                  <c:v>3.1965946749644383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90-6C47-A298-F5D6EE4A935E}"/>
            </c:ext>
          </c:extLst>
        </c:ser>
        <c:ser>
          <c:idx val="9"/>
          <c:order val="9"/>
          <c:tx>
            <c:strRef>
              <c:f>Taxonomie!$P$26</c:f>
              <c:strCache>
                <c:ptCount val="1"/>
                <c:pt idx="0">
                  <c:v>Gemmatimonadetes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Taxonomie!$Q$26:$T$26</c:f>
              <c:numCache>
                <c:formatCode>0.0</c:formatCode>
                <c:ptCount val="4"/>
                <c:pt idx="0">
                  <c:v>1.4591571464511262</c:v>
                </c:pt>
                <c:pt idx="1">
                  <c:v>1.5619458567876774</c:v>
                </c:pt>
                <c:pt idx="2">
                  <c:v>1.1794751806357771</c:v>
                </c:pt>
                <c:pt idx="3">
                  <c:v>0.65561601229809263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90-6C47-A298-F5D6EE4A935E}"/>
            </c:ext>
          </c:extLst>
        </c:ser>
        <c:ser>
          <c:idx val="10"/>
          <c:order val="10"/>
          <c:tx>
            <c:strRef>
              <c:f>Taxonomie!$P$27</c:f>
              <c:strCache>
                <c:ptCount val="1"/>
                <c:pt idx="0">
                  <c:v>Nitrospirae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Taxonomie!$Q$27:$T$27</c:f>
              <c:numCache>
                <c:formatCode>0.0</c:formatCode>
                <c:ptCount val="4"/>
                <c:pt idx="0">
                  <c:v>1.3426838044297975</c:v>
                </c:pt>
                <c:pt idx="1">
                  <c:v>2.8640944872511254</c:v>
                </c:pt>
                <c:pt idx="2">
                  <c:v>2.4479097156172589</c:v>
                </c:pt>
                <c:pt idx="3">
                  <c:v>1.7850560811742264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90-6C47-A298-F5D6EE4A935E}"/>
            </c:ext>
          </c:extLst>
        </c:ser>
        <c:ser>
          <c:idx val="11"/>
          <c:order val="11"/>
          <c:tx>
            <c:strRef>
              <c:f>Taxonomie!$P$28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Taxonomie!$Q$16:$T$16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Taxonomie!$Q$28:$T$28</c:f>
              <c:numCache>
                <c:formatCode>0.0</c:formatCode>
                <c:ptCount val="4"/>
                <c:pt idx="0">
                  <c:v>4.648807520901542</c:v>
                </c:pt>
                <c:pt idx="1">
                  <c:v>7.0513867044030718</c:v>
                </c:pt>
                <c:pt idx="2">
                  <c:v>6.8123240592608028</c:v>
                </c:pt>
                <c:pt idx="3">
                  <c:v>6.6348833991719687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90-6C47-A298-F5D6EE4A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09747712"/>
        <c:axId val="-1009492256"/>
      </c:barChart>
      <c:catAx>
        <c:axId val="-10097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09492256"/>
        <c:crosses val="autoZero"/>
        <c:auto val="1"/>
        <c:lblAlgn val="ctr"/>
        <c:lblOffset val="100"/>
        <c:noMultiLvlLbl val="0"/>
      </c:catAx>
      <c:valAx>
        <c:axId val="-10094922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0097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Composition of the Bacterial Communities (Proteobacterial</a:t>
            </a:r>
            <a:r>
              <a:rPr lang="fr-FR" baseline="0"/>
              <a:t> orders, normalized by Proteobacteria)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Taxonomie!$P$49</c:f>
              <c:strCache>
                <c:ptCount val="1"/>
                <c:pt idx="0">
                  <c:v>Alphaproteobacteria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Taxonomie!$Q$48:$T$48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Taxonomie!$Q$49:$T$49</c:f>
              <c:numCache>
                <c:formatCode>0.00</c:formatCode>
                <c:ptCount val="4"/>
                <c:pt idx="0">
                  <c:v>34.674572232054558</c:v>
                </c:pt>
                <c:pt idx="1">
                  <c:v>28.795619121745354</c:v>
                </c:pt>
                <c:pt idx="2">
                  <c:v>31.286225145779213</c:v>
                </c:pt>
                <c:pt idx="3">
                  <c:v>31.504892796021387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D-CF42-954A-5AAE735C891F}"/>
            </c:ext>
          </c:extLst>
        </c:ser>
        <c:ser>
          <c:idx val="1"/>
          <c:order val="1"/>
          <c:tx>
            <c:strRef>
              <c:f>Taxonomie!$P$50</c:f>
              <c:strCache>
                <c:ptCount val="1"/>
                <c:pt idx="0">
                  <c:v>Betaproteobacteria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Taxonomie!$Q$48:$T$48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Taxonomie!$Q$50:$T$50</c:f>
              <c:numCache>
                <c:formatCode>0.00</c:formatCode>
                <c:ptCount val="4"/>
                <c:pt idx="0">
                  <c:v>22.401363062384476</c:v>
                </c:pt>
                <c:pt idx="1">
                  <c:v>27.417873264823967</c:v>
                </c:pt>
                <c:pt idx="2">
                  <c:v>27.106488871186141</c:v>
                </c:pt>
                <c:pt idx="3">
                  <c:v>26.871725656450813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8D-CF42-954A-5AAE735C891F}"/>
            </c:ext>
          </c:extLst>
        </c:ser>
        <c:ser>
          <c:idx val="2"/>
          <c:order val="2"/>
          <c:tx>
            <c:strRef>
              <c:f>Taxonomie!$P$51</c:f>
              <c:strCache>
                <c:ptCount val="1"/>
                <c:pt idx="0">
                  <c:v>Deltaproteobacteria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Taxonomie!$Q$48:$T$48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Taxonomie!$Q$51:$T$51</c:f>
              <c:numCache>
                <c:formatCode>0.00</c:formatCode>
                <c:ptCount val="4"/>
                <c:pt idx="0">
                  <c:v>23.042347384465973</c:v>
                </c:pt>
                <c:pt idx="1">
                  <c:v>25.183968553923137</c:v>
                </c:pt>
                <c:pt idx="2">
                  <c:v>23.271175205477178</c:v>
                </c:pt>
                <c:pt idx="3">
                  <c:v>21.353561727462235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D-CF42-954A-5AAE735C891F}"/>
            </c:ext>
          </c:extLst>
        </c:ser>
        <c:ser>
          <c:idx val="3"/>
          <c:order val="3"/>
          <c:tx>
            <c:strRef>
              <c:f>Taxonomie!$P$52</c:f>
              <c:strCache>
                <c:ptCount val="1"/>
                <c:pt idx="0">
                  <c:v>Gammaproteobacteria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Taxonomie!$Q$48:$T$48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Taxonomie!$Q$52:$T$52</c:f>
              <c:numCache>
                <c:formatCode>0.00</c:formatCode>
                <c:ptCount val="4"/>
                <c:pt idx="0">
                  <c:v>19.052394168371723</c:v>
                </c:pt>
                <c:pt idx="1">
                  <c:v>17.55868148425068</c:v>
                </c:pt>
                <c:pt idx="2">
                  <c:v>17.331024165879967</c:v>
                </c:pt>
                <c:pt idx="3">
                  <c:v>19.237687268037497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D-CF42-954A-5AAE735C891F}"/>
            </c:ext>
          </c:extLst>
        </c:ser>
        <c:ser>
          <c:idx val="4"/>
          <c:order val="4"/>
          <c:tx>
            <c:strRef>
              <c:f>Taxonomie!$P$53</c:f>
              <c:strCache>
                <c:ptCount val="1"/>
                <c:pt idx="0">
                  <c:v>Epsilonproteobacteria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Taxonomie!$Q$48:$T$48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Taxonomie!$Q$53:$T$53</c:f>
              <c:numCache>
                <c:formatCode>0.00</c:formatCode>
                <c:ptCount val="4"/>
                <c:pt idx="0">
                  <c:v>0.4627745354605553</c:v>
                </c:pt>
                <c:pt idx="1">
                  <c:v>0.57893611619925056</c:v>
                </c:pt>
                <c:pt idx="2">
                  <c:v>0.5660649358974984</c:v>
                </c:pt>
                <c:pt idx="3">
                  <c:v>0.57504060281472846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D-CF42-954A-5AAE735C891F}"/>
            </c:ext>
          </c:extLst>
        </c:ser>
        <c:ser>
          <c:idx val="5"/>
          <c:order val="5"/>
          <c:tx>
            <c:strRef>
              <c:f>Taxonomie!$P$54</c:f>
              <c:strCache>
                <c:ptCount val="1"/>
                <c:pt idx="0">
                  <c:v>Zetaproteobacteria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Taxonomie!$Q$48:$T$48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Taxonomie!$Q$54:$T$54</c:f>
              <c:numCache>
                <c:formatCode>0.00</c:formatCode>
                <c:ptCount val="4"/>
                <c:pt idx="0">
                  <c:v>0.11565526627415088</c:v>
                </c:pt>
                <c:pt idx="1">
                  <c:v>0.14387956733358681</c:v>
                </c:pt>
                <c:pt idx="2">
                  <c:v>0.13739155845698411</c:v>
                </c:pt>
                <c:pt idx="3">
                  <c:v>0.16172931711439328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8D-CF42-954A-5AAE735C891F}"/>
            </c:ext>
          </c:extLst>
        </c:ser>
        <c:ser>
          <c:idx val="6"/>
          <c:order val="6"/>
          <c:tx>
            <c:strRef>
              <c:f>Taxonomie!$P$55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Taxonomie!$Q$48:$T$48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Taxonomie!$Q$55:$T$55</c:f>
              <c:numCache>
                <c:formatCode>0.00</c:formatCode>
                <c:ptCount val="4"/>
                <c:pt idx="0">
                  <c:v>0.28407364367496452</c:v>
                </c:pt>
                <c:pt idx="1">
                  <c:v>0.36281033754891351</c:v>
                </c:pt>
                <c:pt idx="2">
                  <c:v>0.34399956524130249</c:v>
                </c:pt>
                <c:pt idx="3">
                  <c:v>0.34083451127413461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8D-CF42-954A-5AAE735C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69048896"/>
        <c:axId val="-969046576"/>
      </c:barChart>
      <c:catAx>
        <c:axId val="-9690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046576"/>
        <c:crosses val="autoZero"/>
        <c:auto val="1"/>
        <c:lblAlgn val="ctr"/>
        <c:lblOffset val="100"/>
        <c:noMultiLvlLbl val="0"/>
      </c:catAx>
      <c:valAx>
        <c:axId val="-9690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04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Importance des différents règnes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Taxonomie!$P$7</c:f>
              <c:strCache>
                <c:ptCount val="1"/>
                <c:pt idx="0">
                  <c:v>Bacteria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Taxonomie!$Q$6:$T$6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Taxonomie!$Q$7:$T$7</c:f>
              <c:numCache>
                <c:formatCode>0.0</c:formatCode>
                <c:ptCount val="4"/>
                <c:pt idx="0">
                  <c:v>81.452378380518397</c:v>
                </c:pt>
                <c:pt idx="1">
                  <c:v>78.553287578023898</c:v>
                </c:pt>
                <c:pt idx="2">
                  <c:v>79.462932704602466</c:v>
                </c:pt>
                <c:pt idx="3">
                  <c:v>81.00001456026996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4-E241-8015-64328A4EC7BA}"/>
            </c:ext>
          </c:extLst>
        </c:ser>
        <c:ser>
          <c:idx val="1"/>
          <c:order val="1"/>
          <c:tx>
            <c:strRef>
              <c:f>Taxonomie!$P$8</c:f>
              <c:strCache>
                <c:ptCount val="1"/>
                <c:pt idx="0">
                  <c:v>Unassigned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Taxonomie!$Q$6:$T$6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Taxonomie!$Q$8:$T$8</c:f>
              <c:numCache>
                <c:formatCode>0.0</c:formatCode>
                <c:ptCount val="4"/>
                <c:pt idx="0">
                  <c:v>16.134538412699033</c:v>
                </c:pt>
                <c:pt idx="1">
                  <c:v>18.642546243286485</c:v>
                </c:pt>
                <c:pt idx="2">
                  <c:v>17.908873253648647</c:v>
                </c:pt>
                <c:pt idx="3">
                  <c:v>16.582706670983001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4-E241-8015-64328A4EC7BA}"/>
            </c:ext>
          </c:extLst>
        </c:ser>
        <c:ser>
          <c:idx val="2"/>
          <c:order val="2"/>
          <c:tx>
            <c:strRef>
              <c:f>Taxonomie!$P$9</c:f>
              <c:strCache>
                <c:ptCount val="1"/>
                <c:pt idx="0">
                  <c:v>Archaea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Taxonomie!$Q$6:$T$6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Taxonomie!$Q$9:$T$9</c:f>
              <c:numCache>
                <c:formatCode>0.0</c:formatCode>
                <c:ptCount val="4"/>
                <c:pt idx="0">
                  <c:v>1.2021182325480912</c:v>
                </c:pt>
                <c:pt idx="1">
                  <c:v>1.7582095484768503</c:v>
                </c:pt>
                <c:pt idx="2">
                  <c:v>1.6032323734940541</c:v>
                </c:pt>
                <c:pt idx="3">
                  <c:v>1.3826726598158314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4-E241-8015-64328A4EC7BA}"/>
            </c:ext>
          </c:extLst>
        </c:ser>
        <c:ser>
          <c:idx val="3"/>
          <c:order val="3"/>
          <c:tx>
            <c:strRef>
              <c:f>Taxonomie!$P$10</c:f>
              <c:strCache>
                <c:ptCount val="1"/>
                <c:pt idx="0">
                  <c:v>Eukaryota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Taxonomie!$Q$6:$T$6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Taxonomie!$Q$10:$T$10</c:f>
              <c:numCache>
                <c:formatCode>0.0</c:formatCode>
                <c:ptCount val="4"/>
                <c:pt idx="0">
                  <c:v>0.99700579339387896</c:v>
                </c:pt>
                <c:pt idx="1">
                  <c:v>0.82136620024126228</c:v>
                </c:pt>
                <c:pt idx="2">
                  <c:v>0.79550816606567176</c:v>
                </c:pt>
                <c:pt idx="3">
                  <c:v>0.76564697595622544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4-E241-8015-64328A4EC7BA}"/>
            </c:ext>
          </c:extLst>
        </c:ser>
        <c:ser>
          <c:idx val="4"/>
          <c:order val="4"/>
          <c:tx>
            <c:strRef>
              <c:f>Taxonomie!$P$11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Taxonomie!$Q$6:$T$6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Taxonomie!$Q$11:$T$11</c:f>
              <c:numCache>
                <c:formatCode>0.0</c:formatCode>
                <c:ptCount val="4"/>
                <c:pt idx="0">
                  <c:v>0.21395918084060384</c:v>
                </c:pt>
                <c:pt idx="1">
                  <c:v>0.22459042997149936</c:v>
                </c:pt>
                <c:pt idx="2">
                  <c:v>0.22945350218915905</c:v>
                </c:pt>
                <c:pt idx="3">
                  <c:v>0.26895913297498453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4-E241-8015-64328A4EC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69547024"/>
        <c:axId val="-969545248"/>
      </c:barChart>
      <c:catAx>
        <c:axId val="-96954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545248"/>
        <c:crosses val="autoZero"/>
        <c:auto val="1"/>
        <c:lblAlgn val="ctr"/>
        <c:lblOffset val="100"/>
        <c:noMultiLvlLbl val="0"/>
      </c:catAx>
      <c:valAx>
        <c:axId val="-9695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54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Genres principaux dans les 4 stations</a:t>
            </a:r>
            <a:r>
              <a:rPr lang="fr-FR" baseline="0"/>
              <a:t> (%)</a:t>
            </a:r>
            <a:endParaRPr lang="fr-FR"/>
          </a:p>
        </c:rich>
      </c:tx>
      <c:layout>
        <c:manualLayout>
          <c:xMode val="edge"/>
          <c:yMode val="edge"/>
          <c:x val="0.30732313403790307"/>
          <c:y val="2.199528672427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'Résumé Genres'!$K$5</c:f>
              <c:strCache>
                <c:ptCount val="1"/>
                <c:pt idx="0">
                  <c:v>Candidatus Solibacter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Genres'!$L$5:$O$5</c:f>
              <c:numCache>
                <c:formatCode>0.0</c:formatCode>
                <c:ptCount val="4"/>
                <c:pt idx="0">
                  <c:v>3.7196561268989399</c:v>
                </c:pt>
                <c:pt idx="1">
                  <c:v>4.2700512148424199</c:v>
                </c:pt>
                <c:pt idx="2">
                  <c:v>3.9709700252171753</c:v>
                </c:pt>
                <c:pt idx="3">
                  <c:v>3.0642661728861307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0-B04D-8170-19BF817398DD}"/>
            </c:ext>
          </c:extLst>
        </c:ser>
        <c:ser>
          <c:idx val="1"/>
          <c:order val="1"/>
          <c:tx>
            <c:strRef>
              <c:f>'Résumé Genres'!$K$6</c:f>
              <c:strCache>
                <c:ptCount val="1"/>
                <c:pt idx="0">
                  <c:v>Burkholderia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Genres'!$L$6:$O$6</c:f>
              <c:numCache>
                <c:formatCode>0.0</c:formatCode>
                <c:ptCount val="4"/>
                <c:pt idx="0">
                  <c:v>1.9827003663908129</c:v>
                </c:pt>
                <c:pt idx="1">
                  <c:v>1.9214992513627394</c:v>
                </c:pt>
                <c:pt idx="2">
                  <c:v>1.7897468325837251</c:v>
                </c:pt>
                <c:pt idx="3">
                  <c:v>2.007170614458178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0-B04D-8170-19BF817398DD}"/>
            </c:ext>
          </c:extLst>
        </c:ser>
        <c:ser>
          <c:idx val="2"/>
          <c:order val="2"/>
          <c:tx>
            <c:strRef>
              <c:f>'Résumé Genres'!$K$7</c:f>
              <c:strCache>
                <c:ptCount val="1"/>
                <c:pt idx="0">
                  <c:v>Bradyrhizobium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Genres'!$L$7:$O$7</c:f>
              <c:numCache>
                <c:formatCode>0.0</c:formatCode>
                <c:ptCount val="4"/>
                <c:pt idx="0">
                  <c:v>1.7071288060095304</c:v>
                </c:pt>
                <c:pt idx="1">
                  <c:v>1.1250334049633368</c:v>
                </c:pt>
                <c:pt idx="2">
                  <c:v>1.133693934438373</c:v>
                </c:pt>
                <c:pt idx="3">
                  <c:v>1.2813732582358635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0-B04D-8170-19BF817398DD}"/>
            </c:ext>
          </c:extLst>
        </c:ser>
        <c:ser>
          <c:idx val="3"/>
          <c:order val="3"/>
          <c:tx>
            <c:strRef>
              <c:f>'Résumé Genres'!$K$8</c:f>
              <c:strCache>
                <c:ptCount val="1"/>
                <c:pt idx="0">
                  <c:v>Geobacter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Genres'!$L$8:$O$8</c:f>
              <c:numCache>
                <c:formatCode>0.0</c:formatCode>
                <c:ptCount val="4"/>
                <c:pt idx="0">
                  <c:v>1.7062547560608536</c:v>
                </c:pt>
                <c:pt idx="1">
                  <c:v>2.1088416073919234</c:v>
                </c:pt>
                <c:pt idx="2">
                  <c:v>1.8703337720227535</c:v>
                </c:pt>
                <c:pt idx="3">
                  <c:v>1.9132203780118031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0-B04D-8170-19BF817398DD}"/>
            </c:ext>
          </c:extLst>
        </c:ser>
        <c:ser>
          <c:idx val="4"/>
          <c:order val="4"/>
          <c:tx>
            <c:strRef>
              <c:f>'Résumé Genres'!$K$9</c:f>
              <c:strCache>
                <c:ptCount val="1"/>
                <c:pt idx="0">
                  <c:v>Streptomyces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Genres'!$L$9:$O$9</c:f>
              <c:numCache>
                <c:formatCode>0.0</c:formatCode>
                <c:ptCount val="4"/>
                <c:pt idx="0">
                  <c:v>1.7049846522291825</c:v>
                </c:pt>
                <c:pt idx="1">
                  <c:v>1.1779962879306494</c:v>
                </c:pt>
                <c:pt idx="2">
                  <c:v>1.4159375121855251</c:v>
                </c:pt>
                <c:pt idx="3">
                  <c:v>1.5013222024394919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D0-B04D-8170-19BF817398DD}"/>
            </c:ext>
          </c:extLst>
        </c:ser>
        <c:ser>
          <c:idx val="5"/>
          <c:order val="5"/>
          <c:tx>
            <c:strRef>
              <c:f>'Résumé Genres'!$K$10</c:f>
              <c:strCache>
                <c:ptCount val="1"/>
                <c:pt idx="0">
                  <c:v>Candidatus Koribacter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Genres'!$L$10:$O$10</c:f>
              <c:numCache>
                <c:formatCode>0.0</c:formatCode>
                <c:ptCount val="4"/>
                <c:pt idx="0">
                  <c:v>1.6761000328315012</c:v>
                </c:pt>
                <c:pt idx="1">
                  <c:v>2.6929617115055846</c:v>
                </c:pt>
                <c:pt idx="2">
                  <c:v>2.4126109348122835</c:v>
                </c:pt>
                <c:pt idx="3">
                  <c:v>1.4600114261228136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D0-B04D-8170-19BF817398DD}"/>
            </c:ext>
          </c:extLst>
        </c:ser>
        <c:ser>
          <c:idx val="6"/>
          <c:order val="6"/>
          <c:tx>
            <c:strRef>
              <c:f>'Résumé Genres'!$K$11</c:f>
              <c:strCache>
                <c:ptCount val="1"/>
                <c:pt idx="0">
                  <c:v>Anaeromyxobacter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Genres'!$L$11:$O$11</c:f>
              <c:numCache>
                <c:formatCode>0.0</c:formatCode>
                <c:ptCount val="4"/>
                <c:pt idx="0">
                  <c:v>1.5627330230820202</c:v>
                </c:pt>
                <c:pt idx="1">
                  <c:v>1.4309313486819226</c:v>
                </c:pt>
                <c:pt idx="2">
                  <c:v>1.343288121275646</c:v>
                </c:pt>
                <c:pt idx="3">
                  <c:v>1.2337401467610549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D0-B04D-8170-19BF817398DD}"/>
            </c:ext>
          </c:extLst>
        </c:ser>
        <c:ser>
          <c:idx val="7"/>
          <c:order val="7"/>
          <c:tx>
            <c:strRef>
              <c:f>'Résumé Genres'!$K$12</c:f>
              <c:strCache>
                <c:ptCount val="1"/>
                <c:pt idx="0">
                  <c:v>Gemmatimonas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Genres'!$L$12:$O$12</c:f>
              <c:numCache>
                <c:formatCode>0.0</c:formatCode>
                <c:ptCount val="4"/>
                <c:pt idx="0">
                  <c:v>1.3117987456290674</c:v>
                </c:pt>
                <c:pt idx="1">
                  <c:v>1.376668875360133</c:v>
                </c:pt>
                <c:pt idx="2">
                  <c:v>1.0473525877985619</c:v>
                </c:pt>
                <c:pt idx="3">
                  <c:v>0.58168283426085177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D0-B04D-8170-19BF817398DD}"/>
            </c:ext>
          </c:extLst>
        </c:ser>
        <c:ser>
          <c:idx val="8"/>
          <c:order val="8"/>
          <c:tx>
            <c:strRef>
              <c:f>'Résumé Genres'!$K$13</c:f>
              <c:strCache>
                <c:ptCount val="1"/>
                <c:pt idx="0">
                  <c:v>Sorangium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Genres'!$L$13:$O$13</c:f>
              <c:numCache>
                <c:formatCode>0.0</c:formatCode>
                <c:ptCount val="4"/>
                <c:pt idx="0">
                  <c:v>1.3081659755298791</c:v>
                </c:pt>
                <c:pt idx="1">
                  <c:v>0.80334818405128072</c:v>
                </c:pt>
                <c:pt idx="2">
                  <c:v>0.74476667582408218</c:v>
                </c:pt>
                <c:pt idx="3">
                  <c:v>0.64250941042348675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D0-B04D-8170-19BF817398DD}"/>
            </c:ext>
          </c:extLst>
        </c:ser>
        <c:ser>
          <c:idx val="9"/>
          <c:order val="9"/>
          <c:tx>
            <c:strRef>
              <c:f>'Résumé Genres'!$K$14</c:f>
              <c:strCache>
                <c:ptCount val="1"/>
                <c:pt idx="0">
                  <c:v>Pseudomonas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Genres'!$L$14:$O$14</c:f>
              <c:numCache>
                <c:formatCode>0.0</c:formatCode>
                <c:ptCount val="4"/>
                <c:pt idx="0">
                  <c:v>1.2537153951333992</c:v>
                </c:pt>
                <c:pt idx="1">
                  <c:v>1.0078323198969115</c:v>
                </c:pt>
                <c:pt idx="2">
                  <c:v>1.0479583148723286</c:v>
                </c:pt>
                <c:pt idx="3">
                  <c:v>1.0695274309266685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D0-B04D-8170-19BF817398DD}"/>
            </c:ext>
          </c:extLst>
        </c:ser>
        <c:ser>
          <c:idx val="10"/>
          <c:order val="10"/>
          <c:tx>
            <c:strRef>
              <c:f>'Résumé Genres'!$K$15</c:f>
              <c:strCache>
                <c:ptCount val="1"/>
                <c:pt idx="0">
                  <c:v>Mycobacterium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Genres'!$L$15:$O$15</c:f>
              <c:numCache>
                <c:formatCode>0.0</c:formatCode>
                <c:ptCount val="4"/>
                <c:pt idx="0">
                  <c:v>1.2131540147026127</c:v>
                </c:pt>
                <c:pt idx="1">
                  <c:v>0.98465019054557168</c:v>
                </c:pt>
                <c:pt idx="2">
                  <c:v>1.0670513370100125</c:v>
                </c:pt>
                <c:pt idx="3">
                  <c:v>1.1959853339744149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D0-B04D-8170-19BF817398DD}"/>
            </c:ext>
          </c:extLst>
        </c:ser>
        <c:ser>
          <c:idx val="11"/>
          <c:order val="11"/>
          <c:tx>
            <c:strRef>
              <c:f>'Résumé Genres'!$K$16</c:f>
              <c:strCache>
                <c:ptCount val="1"/>
                <c:pt idx="0">
                  <c:v>Myxococcus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Genres'!$L$16:$O$16</c:f>
              <c:numCache>
                <c:formatCode>0.0</c:formatCode>
                <c:ptCount val="4"/>
                <c:pt idx="0">
                  <c:v>1.2024332458008729</c:v>
                </c:pt>
                <c:pt idx="1">
                  <c:v>0.9259855836991101</c:v>
                </c:pt>
                <c:pt idx="2">
                  <c:v>0.82865987554075338</c:v>
                </c:pt>
                <c:pt idx="3">
                  <c:v>0.77883441227426775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D0-B04D-8170-19BF817398DD}"/>
            </c:ext>
          </c:extLst>
        </c:ser>
        <c:ser>
          <c:idx val="12"/>
          <c:order val="12"/>
          <c:tx>
            <c:strRef>
              <c:f>'Résumé Genres'!$K$17</c:f>
              <c:strCache>
                <c:ptCount val="1"/>
                <c:pt idx="0">
                  <c:v>Methylobacterium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Genres'!$L$17:$O$17</c:f>
              <c:numCache>
                <c:formatCode>0.0</c:formatCode>
                <c:ptCount val="4"/>
                <c:pt idx="0">
                  <c:v>1.1122831878131216</c:v>
                </c:pt>
                <c:pt idx="1">
                  <c:v>0.83410820645548633</c:v>
                </c:pt>
                <c:pt idx="2">
                  <c:v>0.90074139731897629</c:v>
                </c:pt>
                <c:pt idx="3">
                  <c:v>0.98559549173263683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D0-B04D-8170-19BF817398DD}"/>
            </c:ext>
          </c:extLst>
        </c:ser>
        <c:ser>
          <c:idx val="13"/>
          <c:order val="13"/>
          <c:tx>
            <c:strRef>
              <c:f>'Résumé Genres'!$K$18</c:f>
              <c:strCache>
                <c:ptCount val="1"/>
                <c:pt idx="0">
                  <c:v>Rhodopseudomonas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Genres'!$L$18:$O$18</c:f>
              <c:numCache>
                <c:formatCode>0.0</c:formatCode>
                <c:ptCount val="4"/>
                <c:pt idx="0">
                  <c:v>1.1027232664994682</c:v>
                </c:pt>
                <c:pt idx="1">
                  <c:v>0.78169444617316397</c:v>
                </c:pt>
                <c:pt idx="2">
                  <c:v>0.9069879577671941</c:v>
                </c:pt>
                <c:pt idx="3">
                  <c:v>1.0606123223600219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D0-B04D-8170-19BF817398DD}"/>
            </c:ext>
          </c:extLst>
        </c:ser>
        <c:ser>
          <c:idx val="14"/>
          <c:order val="14"/>
          <c:tx>
            <c:strRef>
              <c:f>'Résumé Genres'!$K$19</c:f>
              <c:strCache>
                <c:ptCount val="1"/>
                <c:pt idx="0">
                  <c:v>Nitrospira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Genres'!$L$19:$O$19</c:f>
              <c:numCache>
                <c:formatCode>0.0</c:formatCode>
                <c:ptCount val="4"/>
                <c:pt idx="0">
                  <c:v>1.0497339883609325</c:v>
                </c:pt>
                <c:pt idx="1">
                  <c:v>2.2608387665972334</c:v>
                </c:pt>
                <c:pt idx="2">
                  <c:v>1.9194733808820674</c:v>
                </c:pt>
                <c:pt idx="3">
                  <c:v>1.3319743392711765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D0-B04D-8170-19BF817398DD}"/>
            </c:ext>
          </c:extLst>
        </c:ser>
        <c:ser>
          <c:idx val="15"/>
          <c:order val="15"/>
          <c:tx>
            <c:strRef>
              <c:f>'Résumé Genres'!$K$20</c:f>
              <c:strCache>
                <c:ptCount val="1"/>
                <c:pt idx="0">
                  <c:v>Frankia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Genres'!$L$20:$O$20</c:f>
              <c:numCache>
                <c:formatCode>0.0</c:formatCode>
                <c:ptCount val="4"/>
                <c:pt idx="0">
                  <c:v>0.90600739992537793</c:v>
                </c:pt>
                <c:pt idx="1">
                  <c:v>0.70311498995105481</c:v>
                </c:pt>
                <c:pt idx="2">
                  <c:v>0.83962605943873581</c:v>
                </c:pt>
                <c:pt idx="3">
                  <c:v>0.90425632594712113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D0-B04D-8170-19BF817398DD}"/>
            </c:ext>
          </c:extLst>
        </c:ser>
        <c:ser>
          <c:idx val="16"/>
          <c:order val="16"/>
          <c:tx>
            <c:strRef>
              <c:f>'Résumé Genres'!$K$21</c:f>
              <c:strCache>
                <c:ptCount val="1"/>
                <c:pt idx="0">
                  <c:v>unclassified (derived from Bacteria)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Genres'!$L$21:$O$21</c:f>
              <c:numCache>
                <c:formatCode>0.0</c:formatCode>
                <c:ptCount val="4"/>
                <c:pt idx="0">
                  <c:v>0.9057206022859684</c:v>
                </c:pt>
                <c:pt idx="1">
                  <c:v>2.1115323085483757</c:v>
                </c:pt>
                <c:pt idx="2">
                  <c:v>1.8542567659398657</c:v>
                </c:pt>
                <c:pt idx="3">
                  <c:v>1.4081559579524952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D0-B04D-8170-19BF817398DD}"/>
            </c:ext>
          </c:extLst>
        </c:ser>
        <c:ser>
          <c:idx val="17"/>
          <c:order val="17"/>
          <c:tx>
            <c:strRef>
              <c:f>'Résumé Genres'!$K$22</c:f>
              <c:strCache>
                <c:ptCount val="1"/>
                <c:pt idx="0">
                  <c:v>Bacillus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Genres'!$L$22:$O$22</c:f>
              <c:numCache>
                <c:formatCode>0.0</c:formatCode>
                <c:ptCount val="4"/>
                <c:pt idx="0">
                  <c:v>0.9001485338631533</c:v>
                </c:pt>
                <c:pt idx="1">
                  <c:v>1.6702573188901864</c:v>
                </c:pt>
                <c:pt idx="2">
                  <c:v>1.403860828652304</c:v>
                </c:pt>
                <c:pt idx="3">
                  <c:v>1.1164157500400675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D0-B04D-8170-19BF817398DD}"/>
            </c:ext>
          </c:extLst>
        </c:ser>
        <c:ser>
          <c:idx val="18"/>
          <c:order val="18"/>
          <c:tx>
            <c:strRef>
              <c:f>'Résumé Genres'!$K$23</c:f>
              <c:strCache>
                <c:ptCount val="1"/>
                <c:pt idx="0">
                  <c:v>Rhizobium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Genres'!$L$23:$O$23</c:f>
              <c:numCache>
                <c:formatCode>0.0</c:formatCode>
                <c:ptCount val="4"/>
                <c:pt idx="0">
                  <c:v>0.88344598562515608</c:v>
                </c:pt>
                <c:pt idx="1">
                  <c:v>0.70352683196479759</c:v>
                </c:pt>
                <c:pt idx="2">
                  <c:v>0.6565450513927874</c:v>
                </c:pt>
                <c:pt idx="3">
                  <c:v>0.6596004351379372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7D0-B04D-8170-19BF817398DD}"/>
            </c:ext>
          </c:extLst>
        </c:ser>
        <c:ser>
          <c:idx val="19"/>
          <c:order val="19"/>
          <c:tx>
            <c:strRef>
              <c:f>'Résumé Genres'!$K$24</c:f>
              <c:strCache>
                <c:ptCount val="1"/>
                <c:pt idx="0">
                  <c:v>Planctomyces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Genres'!$L$24:$O$24</c:f>
              <c:numCache>
                <c:formatCode>0.0</c:formatCode>
                <c:ptCount val="4"/>
                <c:pt idx="0">
                  <c:v>0.82950071535525483</c:v>
                </c:pt>
                <c:pt idx="1">
                  <c:v>0.87736076994322076</c:v>
                </c:pt>
                <c:pt idx="2">
                  <c:v>1.0798094635012212</c:v>
                </c:pt>
                <c:pt idx="3">
                  <c:v>1.1439898672399216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7D0-B04D-8170-19BF817398DD}"/>
            </c:ext>
          </c:extLst>
        </c:ser>
        <c:ser>
          <c:idx val="20"/>
          <c:order val="20"/>
          <c:tx>
            <c:strRef>
              <c:f>'Résumé Genres'!$K$25</c:f>
              <c:strCache>
                <c:ptCount val="1"/>
                <c:pt idx="0">
                  <c:v>Pedosphaera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Genres'!$L$25:$O$25</c:f>
              <c:numCache>
                <c:formatCode>0.0</c:formatCode>
                <c:ptCount val="4"/>
                <c:pt idx="0">
                  <c:v>0.80893322750045205</c:v>
                </c:pt>
                <c:pt idx="1">
                  <c:v>0.63626845509823804</c:v>
                </c:pt>
                <c:pt idx="2">
                  <c:v>0.49649429146400575</c:v>
                </c:pt>
                <c:pt idx="3">
                  <c:v>0.54768558293666136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7D0-B04D-8170-19BF817398DD}"/>
            </c:ext>
          </c:extLst>
        </c:ser>
        <c:ser>
          <c:idx val="21"/>
          <c:order val="21"/>
          <c:tx>
            <c:strRef>
              <c:f>'Résumé Genres'!$K$26</c:f>
              <c:strCache>
                <c:ptCount val="1"/>
                <c:pt idx="0">
                  <c:v>Roseiflexus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Genres'!$L$26:$O$26</c:f>
              <c:numCache>
                <c:formatCode>0.0</c:formatCode>
                <c:ptCount val="4"/>
                <c:pt idx="0">
                  <c:v>0.78501976718587052</c:v>
                </c:pt>
                <c:pt idx="1">
                  <c:v>0.92149192972693961</c:v>
                </c:pt>
                <c:pt idx="2">
                  <c:v>0.94811430221313742</c:v>
                </c:pt>
                <c:pt idx="3">
                  <c:v>1.0019585239133788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7D0-B04D-8170-19BF817398DD}"/>
            </c:ext>
          </c:extLst>
        </c:ser>
        <c:ser>
          <c:idx val="22"/>
          <c:order val="22"/>
          <c:tx>
            <c:strRef>
              <c:f>'Résumé Genres'!$K$27</c:f>
              <c:strCache>
                <c:ptCount val="1"/>
                <c:pt idx="0">
                  <c:v>Cupriavidus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Genres'!$L$27:$O$27</c:f>
              <c:numCache>
                <c:formatCode>0.0</c:formatCode>
                <c:ptCount val="4"/>
                <c:pt idx="0">
                  <c:v>0.78280732825328214</c:v>
                </c:pt>
                <c:pt idx="1">
                  <c:v>0.7812826041594213</c:v>
                </c:pt>
                <c:pt idx="2">
                  <c:v>0.72481554033189555</c:v>
                </c:pt>
                <c:pt idx="3">
                  <c:v>0.82886989911031472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7D0-B04D-8170-19BF817398DD}"/>
            </c:ext>
          </c:extLst>
        </c:ser>
        <c:ser>
          <c:idx val="23"/>
          <c:order val="23"/>
          <c:tx>
            <c:strRef>
              <c:f>'Résumé Genres'!$K$28</c:f>
              <c:strCache>
                <c:ptCount val="1"/>
                <c:pt idx="0">
                  <c:v>Chthoniobacter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Genres'!$L$28:$O$28</c:f>
              <c:numCache>
                <c:formatCode>0.0</c:formatCode>
                <c:ptCount val="4"/>
                <c:pt idx="0">
                  <c:v>0.76486199024450996</c:v>
                </c:pt>
                <c:pt idx="1">
                  <c:v>0.4696554804274371</c:v>
                </c:pt>
                <c:pt idx="2">
                  <c:v>0.47996299007579285</c:v>
                </c:pt>
                <c:pt idx="3">
                  <c:v>1.0251758857961153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7D0-B04D-8170-19BF817398DD}"/>
            </c:ext>
          </c:extLst>
        </c:ser>
        <c:ser>
          <c:idx val="24"/>
          <c:order val="24"/>
          <c:tx>
            <c:strRef>
              <c:f>'Résumé Genres'!$K$29</c:f>
              <c:strCache>
                <c:ptCount val="1"/>
                <c:pt idx="0">
                  <c:v>Mesorhizobium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Genres'!$L$29:$O$29</c:f>
              <c:numCache>
                <c:formatCode>0.0</c:formatCode>
                <c:ptCount val="4"/>
                <c:pt idx="0">
                  <c:v>0.69018534775442908</c:v>
                </c:pt>
                <c:pt idx="1">
                  <c:v>0.50860658288274763</c:v>
                </c:pt>
                <c:pt idx="2">
                  <c:v>0.50681689034611122</c:v>
                </c:pt>
                <c:pt idx="3">
                  <c:v>0.48876858718936977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7D0-B04D-8170-19BF817398DD}"/>
            </c:ext>
          </c:extLst>
        </c:ser>
        <c:ser>
          <c:idx val="25"/>
          <c:order val="25"/>
          <c:tx>
            <c:strRef>
              <c:f>'Résumé Genres'!$K$30</c:f>
              <c:strCache>
                <c:ptCount val="1"/>
                <c:pt idx="0">
                  <c:v>Acidobacterium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Genres'!$L$30:$O$30</c:f>
              <c:numCache>
                <c:formatCode>0.0</c:formatCode>
                <c:ptCount val="4"/>
                <c:pt idx="0">
                  <c:v>0.67232195192834543</c:v>
                </c:pt>
                <c:pt idx="1">
                  <c:v>1.0154834293077759</c:v>
                </c:pt>
                <c:pt idx="2">
                  <c:v>0.92394831583265835</c:v>
                </c:pt>
                <c:pt idx="3">
                  <c:v>0.60577378718403863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7D0-B04D-8170-19BF817398DD}"/>
            </c:ext>
          </c:extLst>
        </c:ser>
        <c:ser>
          <c:idx val="26"/>
          <c:order val="26"/>
          <c:tx>
            <c:strRef>
              <c:f>'Résumé Genres'!$K$31</c:f>
              <c:strCache>
                <c:ptCount val="1"/>
                <c:pt idx="0">
                  <c:v>Haliangium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Genres'!$L$31:$O$31</c:f>
              <c:numCache>
                <c:formatCode>0.0</c:formatCode>
                <c:ptCount val="4"/>
                <c:pt idx="0">
                  <c:v>0.66281665873648432</c:v>
                </c:pt>
                <c:pt idx="1">
                  <c:v>0.43438349996156139</c:v>
                </c:pt>
                <c:pt idx="2">
                  <c:v>0.45251598204574478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7D0-B04D-8170-19BF817398DD}"/>
            </c:ext>
          </c:extLst>
        </c:ser>
        <c:ser>
          <c:idx val="27"/>
          <c:order val="27"/>
          <c:tx>
            <c:strRef>
              <c:f>'Résumé Genres'!$K$32</c:f>
              <c:strCache>
                <c:ptCount val="1"/>
                <c:pt idx="0">
                  <c:v>Xanthomonas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Genres'!$L$32:$O$32</c:f>
              <c:numCache>
                <c:formatCode>0.0</c:formatCode>
                <c:ptCount val="4"/>
                <c:pt idx="0">
                  <c:v>0.65634322630409614</c:v>
                </c:pt>
                <c:pt idx="1">
                  <c:v>0.36643871973876402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7D0-B04D-8170-19BF817398DD}"/>
            </c:ext>
          </c:extLst>
        </c:ser>
        <c:ser>
          <c:idx val="28"/>
          <c:order val="28"/>
          <c:tx>
            <c:strRef>
              <c:f>'Résumé Genres'!$K$33</c:f>
              <c:strCache>
                <c:ptCount val="1"/>
                <c:pt idx="0">
                  <c:v>Sinorhizobium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Genres'!$L$33:$O$33</c:f>
              <c:numCache>
                <c:formatCode>0.0</c:formatCode>
                <c:ptCount val="4"/>
                <c:pt idx="0">
                  <c:v>0.64432503950978903</c:v>
                </c:pt>
                <c:pt idx="1">
                  <c:v>0.53028777689511386</c:v>
                </c:pt>
                <c:pt idx="2">
                  <c:v>0.48310519927095696</c:v>
                </c:pt>
                <c:pt idx="3">
                  <c:v>0.50720359811989768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7D0-B04D-8170-19BF817398DD}"/>
            </c:ext>
          </c:extLst>
        </c:ser>
        <c:ser>
          <c:idx val="29"/>
          <c:order val="29"/>
          <c:tx>
            <c:strRef>
              <c:f>'Résumé Genres'!$K$34</c:f>
              <c:strCache>
                <c:ptCount val="1"/>
                <c:pt idx="0">
                  <c:v>Desulfovibrio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Genres'!$L$34:$O$34</c:f>
              <c:numCache>
                <c:formatCode>0.0</c:formatCode>
                <c:ptCount val="4"/>
                <c:pt idx="0">
                  <c:v>0.62867408261629376</c:v>
                </c:pt>
                <c:pt idx="1">
                  <c:v>0.69477747718395244</c:v>
                </c:pt>
                <c:pt idx="2">
                  <c:v>0.65841270987023437</c:v>
                </c:pt>
                <c:pt idx="3">
                  <c:v>0.65375409509800064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7D0-B04D-8170-19BF817398DD}"/>
            </c:ext>
          </c:extLst>
        </c:ser>
        <c:ser>
          <c:idx val="30"/>
          <c:order val="30"/>
          <c:tx>
            <c:strRef>
              <c:f>'Résumé Genres'!$K$35</c:f>
              <c:strCache>
                <c:ptCount val="1"/>
                <c:pt idx="0">
                  <c:v>Rhodopirellula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Genres'!$L$35:$O$35</c:f>
              <c:numCache>
                <c:formatCode>0.0</c:formatCode>
                <c:ptCount val="4"/>
                <c:pt idx="0">
                  <c:v>0.62569684997861308</c:v>
                </c:pt>
                <c:pt idx="1">
                  <c:v>0.58972115550056192</c:v>
                </c:pt>
                <c:pt idx="2">
                  <c:v>0.77731188672499907</c:v>
                </c:pt>
                <c:pt idx="3">
                  <c:v>0.80050059006594831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7D0-B04D-8170-19BF817398DD}"/>
            </c:ext>
          </c:extLst>
        </c:ser>
        <c:ser>
          <c:idx val="31"/>
          <c:order val="31"/>
          <c:tx>
            <c:strRef>
              <c:f>'Résumé Genres'!$K$36</c:f>
              <c:strCache>
                <c:ptCount val="1"/>
                <c:pt idx="0">
                  <c:v>Conexibacter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Genres'!$L$36:$O$36</c:f>
              <c:numCache>
                <c:formatCode>0.0</c:formatCode>
                <c:ptCount val="4"/>
                <c:pt idx="0">
                  <c:v>0.61991992609907687</c:v>
                </c:pt>
                <c:pt idx="1">
                  <c:v>0.39524020456650427</c:v>
                </c:pt>
                <c:pt idx="2">
                  <c:v>0.58317635958281056</c:v>
                </c:pt>
                <c:pt idx="3">
                  <c:v>0.53492891376906038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7D0-B04D-8170-19BF817398DD}"/>
            </c:ext>
          </c:extLst>
        </c:ser>
        <c:ser>
          <c:idx val="32"/>
          <c:order val="32"/>
          <c:tx>
            <c:strRef>
              <c:f>'Résumé Genres'!$K$37</c:f>
              <c:strCache>
                <c:ptCount val="1"/>
                <c:pt idx="0">
                  <c:v>Polaromonas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Genres'!$L$37:$O$37</c:f>
              <c:numCache>
                <c:formatCode>0.0</c:formatCode>
                <c:ptCount val="4"/>
                <c:pt idx="0">
                  <c:v>0.61712023485722123</c:v>
                </c:pt>
                <c:pt idx="1">
                  <c:v>0.6770408144587664</c:v>
                </c:pt>
                <c:pt idx="2">
                  <c:v>0.86986193587091754</c:v>
                </c:pt>
                <c:pt idx="3">
                  <c:v>0.56090144739475556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7D0-B04D-8170-19BF817398DD}"/>
            </c:ext>
          </c:extLst>
        </c:ser>
        <c:ser>
          <c:idx val="33"/>
          <c:order val="33"/>
          <c:tx>
            <c:strRef>
              <c:f>'Résumé Genres'!$K$38</c:f>
              <c:strCache>
                <c:ptCount val="1"/>
                <c:pt idx="0">
                  <c:v>Opitutus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Genres'!$L$38:$O$38</c:f>
              <c:numCache>
                <c:formatCode>0.0</c:formatCode>
                <c:ptCount val="4"/>
                <c:pt idx="0">
                  <c:v>0.61046926102900811</c:v>
                </c:pt>
                <c:pt idx="1">
                  <c:v>0.43406317839531711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7D0-B04D-8170-19BF817398DD}"/>
            </c:ext>
          </c:extLst>
        </c:ser>
        <c:ser>
          <c:idx val="34"/>
          <c:order val="34"/>
          <c:tx>
            <c:strRef>
              <c:f>'Résumé Genres'!$K$39</c:f>
              <c:strCache>
                <c:ptCount val="1"/>
                <c:pt idx="0">
                  <c:v>Clostridium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Genres'!$L$39:$O$39</c:f>
              <c:numCache>
                <c:formatCode>0.0</c:formatCode>
                <c:ptCount val="4"/>
                <c:pt idx="0">
                  <c:v>0.58370148135077859</c:v>
                </c:pt>
                <c:pt idx="1">
                  <c:v>0.83321130607000216</c:v>
                </c:pt>
                <c:pt idx="2">
                  <c:v>0.84016868994231841</c:v>
                </c:pt>
                <c:pt idx="3">
                  <c:v>0.75161309145613397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7D0-B04D-8170-19BF817398DD}"/>
            </c:ext>
          </c:extLst>
        </c:ser>
        <c:ser>
          <c:idx val="35"/>
          <c:order val="35"/>
          <c:tx>
            <c:strRef>
              <c:f>'Résumé Genres'!$K$40</c:f>
              <c:strCache>
                <c:ptCount val="1"/>
                <c:pt idx="0">
                  <c:v>Stigmatella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Genres'!$L$40:$O$40</c:f>
              <c:numCache>
                <c:formatCode>0.0</c:formatCode>
                <c:ptCount val="4"/>
                <c:pt idx="0">
                  <c:v>0.5786756941458866</c:v>
                </c:pt>
                <c:pt idx="1">
                  <c:v>0.43048472889813044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7D0-B04D-8170-19BF817398DD}"/>
            </c:ext>
          </c:extLst>
        </c:ser>
        <c:ser>
          <c:idx val="36"/>
          <c:order val="36"/>
          <c:tx>
            <c:strRef>
              <c:f>'Résumé Genres'!$K$41</c:f>
              <c:strCache>
                <c:ptCount val="1"/>
                <c:pt idx="0">
                  <c:v>Chitinophaga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Genres'!$L$41:$O$41</c:f>
              <c:numCache>
                <c:formatCode>0.0</c:formatCode>
                <c:ptCount val="4"/>
                <c:pt idx="0">
                  <c:v>0.57429178737205411</c:v>
                </c:pt>
                <c:pt idx="1">
                  <c:v>0.29328642605330885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7D0-B04D-8170-19BF817398DD}"/>
            </c:ext>
          </c:extLst>
        </c:ser>
        <c:ser>
          <c:idx val="37"/>
          <c:order val="37"/>
          <c:tx>
            <c:strRef>
              <c:f>'Résumé Genres'!$K$42</c:f>
              <c:strCache>
                <c:ptCount val="1"/>
                <c:pt idx="0">
                  <c:v>Nitrosococcus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'Résumé Genres'!$L$4:$O$4</c:f>
              <c:strCache>
                <c:ptCount val="4"/>
                <c:pt idx="0">
                  <c:v>C1</c:v>
                </c:pt>
                <c:pt idx="1">
                  <c:v>C4</c:v>
                </c:pt>
                <c:pt idx="2">
                  <c:v>C7</c:v>
                </c:pt>
                <c:pt idx="3">
                  <c:v>C10</c:v>
                </c:pt>
              </c:strCache>
            </c:strRef>
          </c:cat>
          <c:val>
            <c:numRef>
              <c:f>'Résumé Genres'!$L$42:$O$42</c:f>
              <c:numCache>
                <c:formatCode>0.0</c:formatCode>
                <c:ptCount val="4"/>
                <c:pt idx="0">
                  <c:v>0.53322509681468888</c:v>
                </c:pt>
                <c:pt idx="1">
                  <c:v>0.52687406420342431</c:v>
                </c:pt>
                <c:pt idx="2">
                  <c:v>0.48109872833910522</c:v>
                </c:pt>
                <c:pt idx="3">
                  <c:v>0.75818742402977912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7D0-B04D-8170-19BF8173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67761968"/>
        <c:axId val="-967760192"/>
      </c:barChart>
      <c:catAx>
        <c:axId val="-96776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7760192"/>
        <c:crosses val="autoZero"/>
        <c:auto val="1"/>
        <c:lblAlgn val="ctr"/>
        <c:lblOffset val="100"/>
        <c:noMultiLvlLbl val="0"/>
      </c:catAx>
      <c:valAx>
        <c:axId val="-9677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776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copG - copB - copper tolerance protein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'Fonct. (résistance métaux)'!$A$29</c:f>
              <c:strCache>
                <c:ptCount val="1"/>
                <c:pt idx="0">
                  <c:v>CopG protein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'Fonct. (résistance métaux)'!$B$28:$E$28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métaux)'!$B$29:$E$29</c:f>
              <c:numCache>
                <c:formatCode>0.00</c:formatCode>
                <c:ptCount val="4"/>
                <c:pt idx="0">
                  <c:v>1.5403830141548709</c:v>
                </c:pt>
                <c:pt idx="1">
                  <c:v>1.1071557861711114</c:v>
                </c:pt>
                <c:pt idx="2">
                  <c:v>1.0368443203122011</c:v>
                </c:pt>
                <c:pt idx="3">
                  <c:v>0.8347474331944944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2-7442-BB3C-6AE441C05566}"/>
            </c:ext>
          </c:extLst>
        </c:ser>
        <c:ser>
          <c:idx val="1"/>
          <c:order val="1"/>
          <c:tx>
            <c:strRef>
              <c:f>'Fonct. (résistance métaux)'!$A$30</c:f>
              <c:strCache>
                <c:ptCount val="1"/>
                <c:pt idx="0">
                  <c:v>Copper resistance protein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'Fonct. (résistance métaux)'!$B$28:$E$28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métaux)'!$B$30:$E$30</c:f>
              <c:numCache>
                <c:formatCode>0.00</c:formatCode>
                <c:ptCount val="4"/>
                <c:pt idx="0">
                  <c:v>1.738134887593672</c:v>
                </c:pt>
                <c:pt idx="1">
                  <c:v>2.0906238687100278</c:v>
                </c:pt>
                <c:pt idx="2">
                  <c:v>1.4653556261238856</c:v>
                </c:pt>
                <c:pt idx="3">
                  <c:v>1.2186969712552065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2-7442-BB3C-6AE441C05566}"/>
            </c:ext>
          </c:extLst>
        </c:ser>
        <c:ser>
          <c:idx val="2"/>
          <c:order val="2"/>
          <c:tx>
            <c:strRef>
              <c:f>'Fonct. (résistance métaux)'!$A$31</c:f>
              <c:strCache>
                <c:ptCount val="1"/>
                <c:pt idx="0">
                  <c:v>Copper tolerance protein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'Fonct. (résistance métaux)'!$B$28:$E$28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métaux)'!$B$31:$E$31</c:f>
              <c:numCache>
                <c:formatCode>0.00</c:formatCode>
                <c:ptCount val="4"/>
                <c:pt idx="0">
                  <c:v>1.7901748542880933</c:v>
                </c:pt>
                <c:pt idx="1">
                  <c:v>1.0769880535778931</c:v>
                </c:pt>
                <c:pt idx="2">
                  <c:v>0.7078088533496576</c:v>
                </c:pt>
                <c:pt idx="3">
                  <c:v>1.5820777840626661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2-7442-BB3C-6AE441C05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9650992"/>
        <c:axId val="-969648944"/>
      </c:barChart>
      <c:catAx>
        <c:axId val="-96965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648944"/>
        <c:crosses val="autoZero"/>
        <c:auto val="1"/>
        <c:lblAlgn val="ctr"/>
        <c:lblOffset val="100"/>
        <c:noMultiLvlLbl val="0"/>
      </c:catAx>
      <c:valAx>
        <c:axId val="-9696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of reads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65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P-type ATPase - Multicopper oxidase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'Fonct. (résistance métaux)'!$A$37</c:f>
              <c:strCache>
                <c:ptCount val="1"/>
                <c:pt idx="0">
                  <c:v>Copper-translocating P-type ATPase (EC 3.6.3.4)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'Fonct. (résistance métaux)'!$B$36:$E$36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métaux)'!$B$37:$E$37</c:f>
              <c:numCache>
                <c:formatCode>0.00</c:formatCode>
                <c:ptCount val="4"/>
                <c:pt idx="0">
                  <c:v>60.678601165695255</c:v>
                </c:pt>
                <c:pt idx="1">
                  <c:v>59.635573790273924</c:v>
                </c:pt>
                <c:pt idx="2">
                  <c:v>66.20499674790527</c:v>
                </c:pt>
                <c:pt idx="3">
                  <c:v>65.096587305668393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2-C64B-B784-95FF9A76AAE7}"/>
            </c:ext>
          </c:extLst>
        </c:ser>
        <c:ser>
          <c:idx val="1"/>
          <c:order val="1"/>
          <c:tx>
            <c:strRef>
              <c:f>'Fonct. (résistance métaux)'!$A$38</c:f>
              <c:strCache>
                <c:ptCount val="1"/>
                <c:pt idx="0">
                  <c:v>Multicopper oxidase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'Fonct. (résistance métaux)'!$B$36:$E$36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métaux)'!$B$38:$E$38</c:f>
              <c:numCache>
                <c:formatCode>0.00</c:formatCode>
                <c:ptCount val="4"/>
                <c:pt idx="0">
                  <c:v>22.226269775187344</c:v>
                </c:pt>
                <c:pt idx="1">
                  <c:v>25.096536744298298</c:v>
                </c:pt>
                <c:pt idx="2">
                  <c:v>19.76890997436584</c:v>
                </c:pt>
                <c:pt idx="3">
                  <c:v>20.902967038617781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72-C64B-B784-95FF9A76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9614000"/>
        <c:axId val="-969611680"/>
      </c:barChart>
      <c:catAx>
        <c:axId val="-969614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611680"/>
        <c:crosses val="autoZero"/>
        <c:auto val="1"/>
        <c:lblAlgn val="ctr"/>
        <c:lblOffset val="100"/>
        <c:noMultiLvlLbl val="0"/>
      </c:catAx>
      <c:valAx>
        <c:axId val="-9696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of reads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6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A. CusA - czc</a:t>
            </a:r>
            <a:r>
              <a:rPr lang="fr-FR" baseline="0"/>
              <a:t> protein - CzcA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'Fonct. (résistance métaux)'!$A$43</c:f>
              <c:strCache>
                <c:ptCount val="1"/>
                <c:pt idx="0">
                  <c:v>Cation efflux system protein CusA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'Fonct. (résistance métaux)'!$B$42:$E$42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métaux)'!$B$43:$E$43</c:f>
              <c:numCache>
                <c:formatCode>0.00</c:formatCode>
                <c:ptCount val="4"/>
                <c:pt idx="0">
                  <c:v>29.659131174261216</c:v>
                </c:pt>
                <c:pt idx="1">
                  <c:v>29.74969342855082</c:v>
                </c:pt>
                <c:pt idx="2">
                  <c:v>29.337328240923657</c:v>
                </c:pt>
                <c:pt idx="3">
                  <c:v>28.956058857626019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0-AB42-9620-548040032EC3}"/>
            </c:ext>
          </c:extLst>
        </c:ser>
        <c:ser>
          <c:idx val="1"/>
          <c:order val="1"/>
          <c:tx>
            <c:strRef>
              <c:f>'Fonct. (résistance métaux)'!$A$44</c:f>
              <c:strCache>
                <c:ptCount val="1"/>
                <c:pt idx="0">
                  <c:v>Cobalt-zinc-cadmium resistance protein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'Fonct. (résistance métaux)'!$B$42:$E$42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métaux)'!$B$44:$E$44</c:f>
              <c:numCache>
                <c:formatCode>0.00</c:formatCode>
                <c:ptCount val="4"/>
                <c:pt idx="0">
                  <c:v>32.104032315215079</c:v>
                </c:pt>
                <c:pt idx="1">
                  <c:v>32.28377696025391</c:v>
                </c:pt>
                <c:pt idx="2">
                  <c:v>32.314851398217655</c:v>
                </c:pt>
                <c:pt idx="3">
                  <c:v>32.762022260392349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0-AB42-9620-548040032EC3}"/>
            </c:ext>
          </c:extLst>
        </c:ser>
        <c:ser>
          <c:idx val="2"/>
          <c:order val="2"/>
          <c:tx>
            <c:strRef>
              <c:f>'Fonct. (résistance métaux)'!$A$45</c:f>
              <c:strCache>
                <c:ptCount val="1"/>
                <c:pt idx="0">
                  <c:v>Cobalt-zinc-cadmium resistance protein CzcA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'Fonct. (résistance métaux)'!$B$42:$E$42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métaux)'!$B$45:$E$45</c:f>
              <c:numCache>
                <c:formatCode>0.00</c:formatCode>
                <c:ptCount val="4"/>
                <c:pt idx="0">
                  <c:v>29.676139182198284</c:v>
                </c:pt>
                <c:pt idx="1">
                  <c:v>29.767005698622231</c:v>
                </c:pt>
                <c:pt idx="2">
                  <c:v>29.359278282628736</c:v>
                </c:pt>
                <c:pt idx="3">
                  <c:v>28.989029338410077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0-AB42-9620-548040032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9581408"/>
        <c:axId val="-969579360"/>
      </c:barChart>
      <c:catAx>
        <c:axId val="-96958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579360"/>
        <c:crosses val="autoZero"/>
        <c:auto val="1"/>
        <c:lblAlgn val="ctr"/>
        <c:lblOffset val="100"/>
        <c:noMultiLvlLbl val="0"/>
      </c:catAx>
      <c:valAx>
        <c:axId val="-9695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of reads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5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B. CzcD - czc MPF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'Fonct. (résistance métaux)'!$A$51</c:f>
              <c:strCache>
                <c:ptCount val="1"/>
                <c:pt idx="0">
                  <c:v>Cobalt-zinc-cadmium resistance protein CzcD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'Fonct. (résistance métaux)'!$B$50:$E$50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métaux)'!$B$51:$E$51</c:f>
              <c:numCache>
                <c:formatCode>0.00</c:formatCode>
                <c:ptCount val="4"/>
                <c:pt idx="0">
                  <c:v>1.6611154418538729</c:v>
                </c:pt>
                <c:pt idx="1">
                  <c:v>1.6901103657217054</c:v>
                </c:pt>
                <c:pt idx="2">
                  <c:v>2.0523288994249089</c:v>
                </c:pt>
                <c:pt idx="3">
                  <c:v>2.5631889899865459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2-564A-A57D-67A689CB8350}"/>
            </c:ext>
          </c:extLst>
        </c:ser>
        <c:ser>
          <c:idx val="1"/>
          <c:order val="1"/>
          <c:tx>
            <c:strRef>
              <c:f>'Fonct. (résistance métaux)'!$A$52</c:f>
              <c:strCache>
                <c:ptCount val="1"/>
                <c:pt idx="0">
                  <c:v>Probable Co/Zn/Cd efflux system membrane fusion protein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'Fonct. (résistance métaux)'!$B$50:$E$50</c:f>
              <c:strCache>
                <c:ptCount val="4"/>
                <c:pt idx="0">
                  <c:v>4580975.3</c:v>
                </c:pt>
                <c:pt idx="1">
                  <c:v>4580976.3</c:v>
                </c:pt>
                <c:pt idx="2">
                  <c:v>4580977.3</c:v>
                </c:pt>
                <c:pt idx="3">
                  <c:v>4580974.3</c:v>
                </c:pt>
              </c:strCache>
            </c:strRef>
          </c:cat>
          <c:val>
            <c:numRef>
              <c:f>'Fonct. (résistance métaux)'!$B$52:$E$52</c:f>
              <c:numCache>
                <c:formatCode>0.00</c:formatCode>
                <c:ptCount val="4"/>
                <c:pt idx="0">
                  <c:v>3.0529374247041314</c:v>
                </c:pt>
                <c:pt idx="1">
                  <c:v>3.0318112962562216</c:v>
                </c:pt>
                <c:pt idx="2">
                  <c:v>3.1673910180429341</c:v>
                </c:pt>
                <c:pt idx="3">
                  <c:v>3.0471105627848356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2-564A-A57D-67A689CB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69553424"/>
        <c:axId val="-969551376"/>
      </c:barChart>
      <c:catAx>
        <c:axId val="-969553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551376"/>
        <c:crosses val="autoZero"/>
        <c:auto val="1"/>
        <c:lblAlgn val="ctr"/>
        <c:lblOffset val="100"/>
        <c:noMultiLvlLbl val="0"/>
      </c:catAx>
      <c:valAx>
        <c:axId val="-9695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  <a:r>
                  <a:rPr lang="fr-FR" baseline="0"/>
                  <a:t> of reads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9695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317500</xdr:colOff>
      <xdr:row>15</xdr:row>
      <xdr:rowOff>0</xdr:rowOff>
    </xdr:from>
    <xdr:to>
      <xdr:col>26</xdr:col>
      <xdr:colOff>419100</xdr:colOff>
      <xdr:row>44</xdr:row>
      <xdr:rowOff>190500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527050</xdr:colOff>
      <xdr:row>46</xdr:row>
      <xdr:rowOff>171450</xdr:rowOff>
    </xdr:from>
    <xdr:to>
      <xdr:col>26</xdr:col>
      <xdr:colOff>508000</xdr:colOff>
      <xdr:row>65</xdr:row>
      <xdr:rowOff>152400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609600</xdr:colOff>
      <xdr:row>2</xdr:row>
      <xdr:rowOff>133350</xdr:rowOff>
    </xdr:from>
    <xdr:to>
      <xdr:col>26</xdr:col>
      <xdr:colOff>374650</xdr:colOff>
      <xdr:row>13</xdr:row>
      <xdr:rowOff>152400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311150</xdr:colOff>
      <xdr:row>2</xdr:row>
      <xdr:rowOff>184150</xdr:rowOff>
    </xdr:from>
    <xdr:to>
      <xdr:col>25</xdr:col>
      <xdr:colOff>406400</xdr:colOff>
      <xdr:row>42</xdr:row>
      <xdr:rowOff>139700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20</xdr:row>
      <xdr:rowOff>19050</xdr:rowOff>
    </xdr:from>
    <xdr:to>
      <xdr:col>11</xdr:col>
      <xdr:colOff>425450</xdr:colOff>
      <xdr:row>33</xdr:row>
      <xdr:rowOff>120650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5</xdr:row>
      <xdr:rowOff>6350</xdr:rowOff>
    </xdr:from>
    <xdr:to>
      <xdr:col>11</xdr:col>
      <xdr:colOff>438150</xdr:colOff>
      <xdr:row>18</xdr:row>
      <xdr:rowOff>107950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768350</xdr:colOff>
      <xdr:row>38</xdr:row>
      <xdr:rowOff>38100</xdr:rowOff>
    </xdr:from>
    <xdr:to>
      <xdr:col>11</xdr:col>
      <xdr:colOff>387350</xdr:colOff>
      <xdr:row>53</xdr:row>
      <xdr:rowOff>120650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349250</xdr:colOff>
      <xdr:row>38</xdr:row>
      <xdr:rowOff>19050</xdr:rowOff>
    </xdr:from>
    <xdr:to>
      <xdr:col>17</xdr:col>
      <xdr:colOff>114300</xdr:colOff>
      <xdr:row>53</xdr:row>
      <xdr:rowOff>114300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selection activeCell="K10" sqref="K10"/>
    </sheetView>
  </sheetViews>
  <sheetFormatPr baseColWidth="10" defaultRowHeight="16"/>
  <cols>
    <col min="1" max="1" width="42.33203125" customWidth="1"/>
    <col min="2" max="5" width="17" style="1" customWidth="1"/>
  </cols>
  <sheetData>
    <row r="1" spans="1:5" ht="24">
      <c r="A1" s="144" t="s">
        <v>4201</v>
      </c>
    </row>
    <row r="3" spans="1:5">
      <c r="B3" s="80"/>
      <c r="C3" s="80"/>
      <c r="D3" s="80"/>
      <c r="E3" s="80"/>
    </row>
    <row r="4" spans="1:5">
      <c r="B4" s="42" t="s">
        <v>24</v>
      </c>
      <c r="C4" s="42" t="s">
        <v>25</v>
      </c>
      <c r="D4" s="42" t="s">
        <v>45</v>
      </c>
      <c r="E4" s="42" t="s">
        <v>139</v>
      </c>
    </row>
    <row r="5" spans="1:5">
      <c r="A5" s="142"/>
      <c r="B5" s="44"/>
      <c r="C5" s="45"/>
      <c r="D5" s="45"/>
      <c r="E5" s="59"/>
    </row>
    <row r="6" spans="1:5">
      <c r="A6" s="54" t="s">
        <v>0</v>
      </c>
      <c r="B6" s="49" t="s">
        <v>23</v>
      </c>
      <c r="C6" s="41" t="s">
        <v>26</v>
      </c>
      <c r="D6" s="41" t="s">
        <v>36</v>
      </c>
      <c r="E6" s="50" t="s">
        <v>46</v>
      </c>
    </row>
    <row r="7" spans="1:5">
      <c r="A7" s="56"/>
      <c r="B7" s="49"/>
      <c r="C7" s="41"/>
      <c r="D7" s="41"/>
      <c r="E7" s="50"/>
    </row>
    <row r="8" spans="1:5">
      <c r="A8" s="56" t="s">
        <v>1</v>
      </c>
      <c r="B8" s="49" t="s">
        <v>22</v>
      </c>
      <c r="C8" s="41" t="s">
        <v>27</v>
      </c>
      <c r="D8" s="41" t="s">
        <v>37</v>
      </c>
      <c r="E8" s="50" t="s">
        <v>47</v>
      </c>
    </row>
    <row r="9" spans="1:5">
      <c r="A9" s="56"/>
      <c r="B9" s="49"/>
      <c r="C9" s="41"/>
      <c r="D9" s="41"/>
      <c r="E9" s="50"/>
    </row>
    <row r="10" spans="1:5">
      <c r="A10" s="56" t="s">
        <v>2</v>
      </c>
      <c r="B10" s="49" t="s">
        <v>3</v>
      </c>
      <c r="C10" s="41" t="s">
        <v>28</v>
      </c>
      <c r="D10" s="41" t="s">
        <v>38</v>
      </c>
      <c r="E10" s="50" t="s">
        <v>48</v>
      </c>
    </row>
    <row r="11" spans="1:5">
      <c r="A11" s="56"/>
      <c r="B11" s="49"/>
      <c r="C11" s="41"/>
      <c r="D11" s="41"/>
      <c r="E11" s="50"/>
    </row>
    <row r="12" spans="1:5">
      <c r="A12" s="56" t="s">
        <v>4</v>
      </c>
      <c r="B12" s="49" t="s">
        <v>5</v>
      </c>
      <c r="C12" s="41" t="s">
        <v>29</v>
      </c>
      <c r="D12" s="41" t="s">
        <v>5</v>
      </c>
      <c r="E12" s="50" t="s">
        <v>49</v>
      </c>
    </row>
    <row r="13" spans="1:5">
      <c r="A13" s="56"/>
      <c r="B13" s="49"/>
      <c r="C13" s="41"/>
      <c r="D13" s="41"/>
      <c r="E13" s="50"/>
    </row>
    <row r="14" spans="1:5">
      <c r="A14" s="56" t="s">
        <v>6</v>
      </c>
      <c r="B14" s="49">
        <v>340.91699999999997</v>
      </c>
      <c r="C14" s="41">
        <v>976.43100000000004</v>
      </c>
      <c r="D14" s="41">
        <v>516.98099999999999</v>
      </c>
      <c r="E14" s="50" t="s">
        <v>50</v>
      </c>
    </row>
    <row r="15" spans="1:5">
      <c r="A15" s="56"/>
      <c r="B15" s="49"/>
      <c r="C15" s="41"/>
      <c r="D15" s="41"/>
      <c r="E15" s="50"/>
    </row>
    <row r="16" spans="1:5">
      <c r="A16" s="56" t="s">
        <v>7</v>
      </c>
      <c r="B16" s="49" t="s">
        <v>8</v>
      </c>
      <c r="C16" s="41" t="s">
        <v>30</v>
      </c>
      <c r="D16" s="41" t="s">
        <v>39</v>
      </c>
      <c r="E16" s="50" t="s">
        <v>51</v>
      </c>
    </row>
    <row r="17" spans="1:5">
      <c r="A17" s="56"/>
      <c r="B17" s="49"/>
      <c r="C17" s="41"/>
      <c r="D17" s="41"/>
      <c r="E17" s="50"/>
    </row>
    <row r="18" spans="1:5">
      <c r="A18" s="56" t="s">
        <v>9</v>
      </c>
      <c r="B18" s="47" t="s">
        <v>10</v>
      </c>
      <c r="C18" s="40" t="s">
        <v>31</v>
      </c>
      <c r="D18" s="40" t="s">
        <v>40</v>
      </c>
      <c r="E18" s="48" t="s">
        <v>52</v>
      </c>
    </row>
    <row r="19" spans="1:5">
      <c r="A19" s="56"/>
      <c r="B19" s="47"/>
      <c r="C19" s="40"/>
      <c r="D19" s="40"/>
      <c r="E19" s="48"/>
    </row>
    <row r="20" spans="1:5">
      <c r="A20" s="56" t="s">
        <v>11</v>
      </c>
      <c r="B20" s="47" t="s">
        <v>12</v>
      </c>
      <c r="C20" s="40" t="s">
        <v>32</v>
      </c>
      <c r="D20" s="40" t="s">
        <v>41</v>
      </c>
      <c r="E20" s="48" t="s">
        <v>53</v>
      </c>
    </row>
    <row r="21" spans="1:5">
      <c r="A21" s="56"/>
      <c r="B21" s="49"/>
      <c r="C21" s="41"/>
      <c r="D21" s="41"/>
      <c r="E21" s="50"/>
    </row>
    <row r="22" spans="1:5">
      <c r="A22" s="56" t="s">
        <v>13</v>
      </c>
      <c r="B22" s="49" t="s">
        <v>5</v>
      </c>
      <c r="C22" s="41" t="s">
        <v>29</v>
      </c>
      <c r="D22" s="41" t="s">
        <v>5</v>
      </c>
      <c r="E22" s="50" t="s">
        <v>49</v>
      </c>
    </row>
    <row r="23" spans="1:5">
      <c r="A23" s="56"/>
      <c r="B23" s="49"/>
      <c r="C23" s="41"/>
      <c r="D23" s="41"/>
      <c r="E23" s="50"/>
    </row>
    <row r="24" spans="1:5">
      <c r="A24" s="56" t="s">
        <v>14</v>
      </c>
      <c r="B24" s="47" t="s">
        <v>15</v>
      </c>
      <c r="C24" s="40" t="s">
        <v>33</v>
      </c>
      <c r="D24" s="40" t="s">
        <v>42</v>
      </c>
      <c r="E24" s="48" t="s">
        <v>54</v>
      </c>
    </row>
    <row r="25" spans="1:5">
      <c r="A25" s="56"/>
      <c r="B25" s="49"/>
      <c r="C25" s="41"/>
      <c r="D25" s="41"/>
      <c r="E25" s="50"/>
    </row>
    <row r="26" spans="1:5">
      <c r="A26" s="56" t="s">
        <v>16</v>
      </c>
      <c r="B26" s="49">
        <v>57.209000000000003</v>
      </c>
      <c r="C26" s="41">
        <v>78.721999999999994</v>
      </c>
      <c r="D26" s="41">
        <v>66.010999999999996</v>
      </c>
      <c r="E26" s="50">
        <v>139.845</v>
      </c>
    </row>
    <row r="27" spans="1:5">
      <c r="A27" s="56"/>
      <c r="B27" s="49"/>
      <c r="C27" s="41"/>
      <c r="D27" s="41"/>
      <c r="E27" s="50"/>
    </row>
    <row r="28" spans="1:5">
      <c r="A28" s="56" t="s">
        <v>17</v>
      </c>
      <c r="B28" s="49" t="s">
        <v>18</v>
      </c>
      <c r="C28" s="41" t="s">
        <v>34</v>
      </c>
      <c r="D28" s="41" t="s">
        <v>43</v>
      </c>
      <c r="E28" s="50" t="s">
        <v>55</v>
      </c>
    </row>
    <row r="29" spans="1:5">
      <c r="A29" s="56"/>
      <c r="B29" s="49"/>
      <c r="C29" s="41"/>
      <c r="D29" s="41"/>
      <c r="E29" s="50"/>
    </row>
    <row r="30" spans="1:5">
      <c r="A30" s="56" t="s">
        <v>19</v>
      </c>
      <c r="B30" s="49">
        <v>2.08</v>
      </c>
      <c r="C30" s="41">
        <v>3.1779999999999999</v>
      </c>
      <c r="D30" s="41">
        <v>2.081</v>
      </c>
      <c r="E30" s="50">
        <v>3.1749999999999998</v>
      </c>
    </row>
    <row r="31" spans="1:5">
      <c r="A31" s="56"/>
      <c r="B31" s="49"/>
      <c r="C31" s="41"/>
      <c r="D31" s="41"/>
      <c r="E31" s="50"/>
    </row>
    <row r="32" spans="1:5">
      <c r="A32" s="57" t="s">
        <v>20</v>
      </c>
      <c r="B32" s="51" t="s">
        <v>21</v>
      </c>
      <c r="C32" s="52" t="s">
        <v>35</v>
      </c>
      <c r="D32" s="52" t="s">
        <v>44</v>
      </c>
      <c r="E32" s="53" t="s">
        <v>56</v>
      </c>
    </row>
    <row r="34" spans="1:5">
      <c r="A34" s="78"/>
      <c r="B34" s="78"/>
      <c r="C34" s="78"/>
      <c r="D34" s="78"/>
      <c r="E34" s="78"/>
    </row>
    <row r="35" spans="1:5">
      <c r="A35" s="78" t="s">
        <v>4200</v>
      </c>
      <c r="B35" s="78"/>
      <c r="C35" s="143"/>
      <c r="D35" s="78"/>
      <c r="E35" s="78"/>
    </row>
    <row r="36" spans="1:5">
      <c r="A36" s="78"/>
      <c r="B36" s="143"/>
      <c r="C36" s="78"/>
      <c r="D36" s="78"/>
      <c r="E36" s="78"/>
    </row>
    <row r="37" spans="1:5">
      <c r="A37" s="78"/>
      <c r="B37" s="78"/>
      <c r="C37" s="143"/>
      <c r="D37" s="78"/>
      <c r="E37" s="78"/>
    </row>
    <row r="38" spans="1:5">
      <c r="A38" s="78"/>
      <c r="B38" s="78"/>
      <c r="C38" s="78"/>
      <c r="D38" s="78"/>
      <c r="E38" s="143"/>
    </row>
    <row r="39" spans="1:5">
      <c r="A39" s="78"/>
      <c r="B39" s="78"/>
      <c r="C39" s="78"/>
      <c r="D39" s="78"/>
      <c r="E39" s="143"/>
    </row>
    <row r="40" spans="1:5">
      <c r="A40" s="78"/>
      <c r="B40" s="78"/>
      <c r="C40" s="78"/>
      <c r="D40" s="143"/>
      <c r="E40" s="78"/>
    </row>
    <row r="41" spans="1:5">
      <c r="A41" s="78"/>
      <c r="B41" s="78"/>
      <c r="C41" s="78"/>
      <c r="D41" s="78"/>
      <c r="E41" s="143"/>
    </row>
    <row r="42" spans="1:5">
      <c r="A42" s="78"/>
      <c r="B42" s="78"/>
      <c r="C42" s="143"/>
      <c r="D42" s="78"/>
      <c r="E42" s="78"/>
    </row>
    <row r="43" spans="1:5">
      <c r="A43" s="78"/>
      <c r="B43" s="78"/>
      <c r="C43" s="78"/>
      <c r="D43" s="78"/>
      <c r="E43" s="143"/>
    </row>
    <row r="44" spans="1:5">
      <c r="A44" s="78"/>
      <c r="B44" s="78"/>
      <c r="C44" s="78"/>
      <c r="D44" s="78"/>
      <c r="E44" s="143"/>
    </row>
    <row r="45" spans="1:5">
      <c r="A45" s="78"/>
      <c r="B45" s="78"/>
      <c r="C45" s="78"/>
      <c r="D45" s="78"/>
      <c r="E45" s="143"/>
    </row>
    <row r="46" spans="1:5">
      <c r="A46" s="26"/>
      <c r="B46" s="78"/>
      <c r="C46" s="78"/>
      <c r="D46" s="78"/>
      <c r="E46" s="78"/>
    </row>
    <row r="47" spans="1:5">
      <c r="A47" s="26"/>
      <c r="B47" s="78"/>
      <c r="C47" s="78"/>
      <c r="D47" s="78"/>
      <c r="E47" s="78"/>
    </row>
    <row r="48" spans="1:5">
      <c r="A48" s="78"/>
      <c r="B48" s="78"/>
      <c r="C48" s="78"/>
      <c r="D48" s="78"/>
      <c r="E48" s="78"/>
    </row>
    <row r="49" spans="1:5">
      <c r="A49" s="78"/>
      <c r="B49" s="78"/>
      <c r="C49" s="78"/>
      <c r="D49" s="78"/>
      <c r="E49" s="143"/>
    </row>
    <row r="50" spans="1:5">
      <c r="A50" s="78"/>
      <c r="B50" s="78"/>
      <c r="C50" s="78"/>
      <c r="D50" s="143"/>
      <c r="E50" s="78"/>
    </row>
    <row r="51" spans="1:5">
      <c r="A51" s="78"/>
      <c r="B51" s="78"/>
      <c r="C51" s="78"/>
      <c r="D51" s="78"/>
      <c r="E51" s="143"/>
    </row>
    <row r="52" spans="1:5">
      <c r="A52" s="78"/>
      <c r="B52" s="78"/>
      <c r="C52" s="78"/>
      <c r="D52" s="78"/>
      <c r="E52" s="143"/>
    </row>
    <row r="53" spans="1:5">
      <c r="A53" s="78"/>
      <c r="B53" s="78"/>
      <c r="C53" s="78"/>
      <c r="D53" s="78"/>
      <c r="E53" s="143"/>
    </row>
    <row r="54" spans="1:5">
      <c r="A54" s="78"/>
      <c r="B54" s="78"/>
      <c r="C54" s="78"/>
      <c r="D54" s="143"/>
      <c r="E54" s="78"/>
    </row>
    <row r="55" spans="1:5">
      <c r="A55" s="78"/>
      <c r="B55" s="78"/>
      <c r="C55" s="78"/>
      <c r="D55" s="78"/>
      <c r="E55" s="143"/>
    </row>
    <row r="56" spans="1:5">
      <c r="A56" s="78"/>
      <c r="B56" s="143"/>
      <c r="C56" s="78"/>
      <c r="D56" s="78"/>
      <c r="E56" s="78"/>
    </row>
    <row r="57" spans="1:5">
      <c r="A57" s="78"/>
      <c r="B57" s="78"/>
      <c r="C57" s="78"/>
      <c r="D57" s="78"/>
      <c r="E57" s="143"/>
    </row>
    <row r="58" spans="1:5">
      <c r="A58" s="78"/>
      <c r="B58" s="78"/>
      <c r="C58" s="78"/>
      <c r="D58" s="78"/>
      <c r="E58" s="143"/>
    </row>
    <row r="59" spans="1:5">
      <c r="A59" s="78"/>
      <c r="B59" s="78"/>
      <c r="C59" s="78"/>
      <c r="D59" s="78"/>
      <c r="E59" s="14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96"/>
  <sheetViews>
    <sheetView tabSelected="1" workbookViewId="0">
      <selection activeCell="A4" sqref="A4"/>
    </sheetView>
  </sheetViews>
  <sheetFormatPr baseColWidth="10" defaultRowHeight="16"/>
  <cols>
    <col min="1" max="1" width="47.5" customWidth="1"/>
    <col min="2" max="4" width="10.83203125" style="1"/>
    <col min="5" max="5" width="12" style="1" customWidth="1"/>
    <col min="6" max="6" width="6.5" style="1" customWidth="1"/>
    <col min="7" max="7" width="31.83203125" style="1" customWidth="1"/>
    <col min="8" max="11" width="12.83203125" customWidth="1"/>
    <col min="12" max="12" width="5.5" customWidth="1"/>
    <col min="13" max="13" width="25.5" customWidth="1"/>
    <col min="16" max="16" width="13.33203125" customWidth="1"/>
  </cols>
  <sheetData>
    <row r="1" spans="1:20" ht="24">
      <c r="A1" s="144" t="s">
        <v>4202</v>
      </c>
    </row>
    <row r="3" spans="1:20">
      <c r="B3" s="149" t="s">
        <v>4189</v>
      </c>
      <c r="C3" s="150"/>
      <c r="D3" s="150"/>
      <c r="E3" s="150"/>
      <c r="F3" s="80"/>
      <c r="G3" s="80"/>
    </row>
    <row r="4" spans="1:20">
      <c r="B4" s="42" t="s">
        <v>24</v>
      </c>
      <c r="C4" s="42" t="s">
        <v>25</v>
      </c>
      <c r="D4" s="42" t="s">
        <v>45</v>
      </c>
      <c r="E4" s="42" t="s">
        <v>139</v>
      </c>
      <c r="F4" s="40"/>
      <c r="G4" s="40"/>
      <c r="P4" s="80"/>
      <c r="Q4" s="146" t="s">
        <v>4193</v>
      </c>
      <c r="R4" s="147"/>
      <c r="S4" s="147"/>
      <c r="T4" s="148"/>
    </row>
    <row r="5" spans="1:20">
      <c r="A5" s="3" t="s">
        <v>4192</v>
      </c>
      <c r="B5" s="43" t="s">
        <v>57</v>
      </c>
      <c r="C5" s="43" t="s">
        <v>140</v>
      </c>
      <c r="D5" s="43" t="s">
        <v>146</v>
      </c>
      <c r="E5" s="43" t="s">
        <v>150</v>
      </c>
      <c r="F5" s="41"/>
      <c r="G5" s="41"/>
      <c r="P5" s="80"/>
      <c r="Q5" s="146" t="s">
        <v>4191</v>
      </c>
      <c r="R5" s="147"/>
      <c r="S5" s="147"/>
      <c r="T5" s="148"/>
    </row>
    <row r="6" spans="1:20">
      <c r="A6" s="54" t="s">
        <v>58</v>
      </c>
      <c r="B6" s="44">
        <v>98379</v>
      </c>
      <c r="C6" s="45">
        <v>217985</v>
      </c>
      <c r="D6" s="45">
        <v>143314</v>
      </c>
      <c r="E6" s="46">
        <v>272541</v>
      </c>
      <c r="F6" s="69"/>
      <c r="G6" s="69"/>
      <c r="Q6" s="43" t="s">
        <v>24</v>
      </c>
      <c r="R6" s="43" t="s">
        <v>25</v>
      </c>
      <c r="S6" s="43" t="s">
        <v>45</v>
      </c>
      <c r="T6" s="43" t="s">
        <v>139</v>
      </c>
    </row>
    <row r="7" spans="1:20" s="3" customFormat="1">
      <c r="A7" s="55" t="s">
        <v>59</v>
      </c>
      <c r="B7" s="47">
        <v>6665903</v>
      </c>
      <c r="C7" s="40">
        <v>9739134</v>
      </c>
      <c r="D7" s="40">
        <v>7103244</v>
      </c>
      <c r="E7" s="48">
        <v>15966053</v>
      </c>
      <c r="F7" s="40"/>
      <c r="G7" s="40"/>
      <c r="H7"/>
      <c r="I7"/>
      <c r="J7"/>
      <c r="K7"/>
      <c r="L7"/>
      <c r="P7" s="109" t="s">
        <v>59</v>
      </c>
      <c r="Q7" s="97">
        <v>81.452378380518397</v>
      </c>
      <c r="R7" s="98">
        <v>78.553287578023898</v>
      </c>
      <c r="S7" s="98">
        <v>79.462932704602466</v>
      </c>
      <c r="T7" s="99">
        <v>81.00001456026996</v>
      </c>
    </row>
    <row r="8" spans="1:20">
      <c r="A8" s="56" t="s">
        <v>60</v>
      </c>
      <c r="B8" s="49">
        <v>81593</v>
      </c>
      <c r="C8" s="41">
        <v>101834</v>
      </c>
      <c r="D8" s="41">
        <v>71111</v>
      </c>
      <c r="E8" s="50">
        <v>150918</v>
      </c>
      <c r="F8" s="41"/>
      <c r="G8" s="41"/>
      <c r="P8" s="56" t="s">
        <v>263</v>
      </c>
      <c r="Q8" s="100">
        <v>16.134538412699033</v>
      </c>
      <c r="R8" s="101">
        <v>18.642546243286485</v>
      </c>
      <c r="S8" s="101">
        <v>17.908873253648647</v>
      </c>
      <c r="T8" s="102">
        <v>16.582706670983001</v>
      </c>
    </row>
    <row r="9" spans="1:20">
      <c r="A9" s="56" t="s">
        <v>61</v>
      </c>
      <c r="B9" s="49">
        <v>1245</v>
      </c>
      <c r="C9" s="41">
        <v>4867</v>
      </c>
      <c r="D9" s="41">
        <v>5181</v>
      </c>
      <c r="E9" s="50">
        <v>15303</v>
      </c>
      <c r="F9" s="41"/>
      <c r="G9" s="41"/>
      <c r="P9" s="56" t="s">
        <v>58</v>
      </c>
      <c r="Q9" s="100">
        <v>1.2021182325480912</v>
      </c>
      <c r="R9" s="101">
        <v>1.7582095484768503</v>
      </c>
      <c r="S9" s="101">
        <v>1.6032323734940541</v>
      </c>
      <c r="T9" s="102">
        <v>1.3826726598158314</v>
      </c>
    </row>
    <row r="10" spans="1:20">
      <c r="A10" s="56" t="s">
        <v>62</v>
      </c>
      <c r="B10" s="49">
        <v>757</v>
      </c>
      <c r="C10" s="41">
        <v>1406</v>
      </c>
      <c r="D10" s="41">
        <v>907</v>
      </c>
      <c r="E10" s="50">
        <v>2688</v>
      </c>
      <c r="F10" s="41"/>
      <c r="G10" s="41"/>
      <c r="P10" s="71" t="s">
        <v>60</v>
      </c>
      <c r="Q10" s="103">
        <v>0.99700579339387896</v>
      </c>
      <c r="R10" s="104">
        <v>0.82136620024126228</v>
      </c>
      <c r="S10" s="104">
        <v>0.79550816606567176</v>
      </c>
      <c r="T10" s="105">
        <v>0.76564697595622544</v>
      </c>
    </row>
    <row r="11" spans="1:20">
      <c r="A11" s="56" t="s">
        <v>63</v>
      </c>
      <c r="B11" s="49">
        <v>1320419</v>
      </c>
      <c r="C11" s="41">
        <v>2311326</v>
      </c>
      <c r="D11" s="41">
        <v>1600886</v>
      </c>
      <c r="E11" s="50">
        <v>3268646</v>
      </c>
      <c r="F11" s="41"/>
      <c r="G11" s="41"/>
      <c r="P11" s="57" t="s">
        <v>261</v>
      </c>
      <c r="Q11" s="106">
        <f>100-(SUM(Q7:Q10))</f>
        <v>0.21395918084060384</v>
      </c>
      <c r="R11" s="107">
        <f t="shared" ref="R11:T11" si="0">100-(SUM(R7:R10))</f>
        <v>0.22459042997149936</v>
      </c>
      <c r="S11" s="107">
        <f t="shared" si="0"/>
        <v>0.22945350218915905</v>
      </c>
      <c r="T11" s="108">
        <f t="shared" si="0"/>
        <v>0.26895913297498453</v>
      </c>
    </row>
    <row r="12" spans="1:20">
      <c r="A12" s="57" t="s">
        <v>64</v>
      </c>
      <c r="B12" s="51">
        <v>15508</v>
      </c>
      <c r="C12" s="52">
        <v>21572</v>
      </c>
      <c r="D12" s="52">
        <v>14423</v>
      </c>
      <c r="E12" s="53">
        <v>35024</v>
      </c>
      <c r="F12" s="41"/>
      <c r="G12" s="41"/>
    </row>
    <row r="13" spans="1:20">
      <c r="A13" s="2" t="s">
        <v>147</v>
      </c>
      <c r="B13" s="1">
        <v>8183804</v>
      </c>
      <c r="C13" s="1" t="s">
        <v>148</v>
      </c>
      <c r="D13" s="1" t="s">
        <v>149</v>
      </c>
      <c r="E13" s="1" t="s">
        <v>151</v>
      </c>
      <c r="H13" s="146" t="s">
        <v>4190</v>
      </c>
      <c r="I13" s="147"/>
      <c r="J13" s="147"/>
      <c r="K13" s="148"/>
      <c r="L13" s="40"/>
    </row>
    <row r="14" spans="1:20">
      <c r="A14">
        <v>7322236</v>
      </c>
      <c r="H14" s="146" t="s">
        <v>4187</v>
      </c>
      <c r="I14" s="147"/>
      <c r="J14" s="147"/>
      <c r="K14" s="148"/>
      <c r="L14" s="40"/>
      <c r="Q14" s="146" t="s">
        <v>4194</v>
      </c>
      <c r="R14" s="147"/>
      <c r="S14" s="147"/>
      <c r="T14" s="148"/>
    </row>
    <row r="15" spans="1:20">
      <c r="B15" s="42" t="s">
        <v>24</v>
      </c>
      <c r="C15" s="42" t="s">
        <v>25</v>
      </c>
      <c r="D15" s="42" t="s">
        <v>45</v>
      </c>
      <c r="E15" s="42" t="s">
        <v>139</v>
      </c>
      <c r="F15" s="40"/>
      <c r="G15" s="40"/>
      <c r="H15" s="42" t="s">
        <v>24</v>
      </c>
      <c r="I15" s="42" t="s">
        <v>25</v>
      </c>
      <c r="J15" s="42" t="s">
        <v>45</v>
      </c>
      <c r="K15" s="42" t="s">
        <v>139</v>
      </c>
      <c r="L15" s="40"/>
      <c r="Q15" s="146" t="s">
        <v>4187</v>
      </c>
      <c r="R15" s="147"/>
      <c r="S15" s="147"/>
      <c r="T15" s="148"/>
    </row>
    <row r="16" spans="1:20">
      <c r="A16" s="63" t="s">
        <v>4182</v>
      </c>
      <c r="B16" s="43" t="s">
        <v>57</v>
      </c>
      <c r="C16" s="43" t="s">
        <v>140</v>
      </c>
      <c r="D16" s="43" t="s">
        <v>146</v>
      </c>
      <c r="E16" s="43" t="s">
        <v>150</v>
      </c>
      <c r="F16" s="41"/>
      <c r="G16" s="63" t="s">
        <v>4182</v>
      </c>
      <c r="H16" s="43" t="s">
        <v>57</v>
      </c>
      <c r="I16" s="43" t="s">
        <v>140</v>
      </c>
      <c r="J16" s="43" t="s">
        <v>146</v>
      </c>
      <c r="K16" s="43" t="s">
        <v>150</v>
      </c>
      <c r="L16" s="41"/>
      <c r="Q16" s="43" t="s">
        <v>24</v>
      </c>
      <c r="R16" s="43" t="s">
        <v>25</v>
      </c>
      <c r="S16" s="43" t="s">
        <v>45</v>
      </c>
      <c r="T16" s="43" t="s">
        <v>139</v>
      </c>
    </row>
    <row r="17" spans="1:28">
      <c r="A17" s="54" t="s">
        <v>65</v>
      </c>
      <c r="B17" s="49">
        <v>493483</v>
      </c>
      <c r="C17" s="41">
        <v>953591</v>
      </c>
      <c r="D17" s="41">
        <v>632819</v>
      </c>
      <c r="E17" s="50">
        <v>998280</v>
      </c>
      <c r="F17" s="41"/>
      <c r="G17" s="54" t="s">
        <v>65</v>
      </c>
      <c r="H17" s="82">
        <f t="shared" ref="H17:H44" si="1">(B17/6665903)*100</f>
        <v>7.4030930243059343</v>
      </c>
      <c r="I17" s="83">
        <f t="shared" ref="I17:I44" si="2">(C17/9739134)*100</f>
        <v>9.7913325763871821</v>
      </c>
      <c r="J17" s="83">
        <f t="shared" ref="J17:J44" si="3">(D17/7103244)*100</f>
        <v>8.9088731852657741</v>
      </c>
      <c r="K17" s="84">
        <f t="shared" ref="K17:K44" si="4">(E17/15966053)*100</f>
        <v>6.252515884796324</v>
      </c>
      <c r="L17" s="86"/>
      <c r="P17" s="54" t="s">
        <v>86</v>
      </c>
      <c r="Q17" s="110">
        <v>48.874968627656294</v>
      </c>
      <c r="R17" s="111">
        <v>43.56072110723602</v>
      </c>
      <c r="S17" s="111">
        <v>43.261487286653818</v>
      </c>
      <c r="T17" s="112">
        <v>45.922458105331351</v>
      </c>
    </row>
    <row r="18" spans="1:28">
      <c r="A18" s="56" t="s">
        <v>66</v>
      </c>
      <c r="B18" s="49">
        <v>746204</v>
      </c>
      <c r="C18" s="41">
        <v>759233</v>
      </c>
      <c r="D18" s="41">
        <v>662708</v>
      </c>
      <c r="E18" s="50">
        <v>1609062</v>
      </c>
      <c r="F18" s="41"/>
      <c r="G18" s="56" t="s">
        <v>66</v>
      </c>
      <c r="H18" s="85">
        <f t="shared" si="1"/>
        <v>11.19434231191183</v>
      </c>
      <c r="I18" s="86">
        <f t="shared" si="2"/>
        <v>7.7956931283623367</v>
      </c>
      <c r="J18" s="86">
        <f t="shared" si="3"/>
        <v>9.3296527614706743</v>
      </c>
      <c r="K18" s="87">
        <f t="shared" si="4"/>
        <v>10.078019908865391</v>
      </c>
      <c r="L18" s="86"/>
      <c r="P18" s="56" t="s">
        <v>66</v>
      </c>
      <c r="Q18" s="100">
        <v>11.19434231191183</v>
      </c>
      <c r="R18" s="101">
        <v>7.7956931283623367</v>
      </c>
      <c r="S18" s="101">
        <v>9.3296527614706743</v>
      </c>
      <c r="T18" s="102">
        <v>10.078019908865391</v>
      </c>
    </row>
    <row r="19" spans="1:28">
      <c r="A19" s="56" t="s">
        <v>67</v>
      </c>
      <c r="B19" s="49">
        <v>21256</v>
      </c>
      <c r="C19" s="41">
        <v>46846</v>
      </c>
      <c r="D19" s="41">
        <v>30529</v>
      </c>
      <c r="E19" s="50">
        <v>69534</v>
      </c>
      <c r="F19" s="41"/>
      <c r="G19" s="56" t="s">
        <v>67</v>
      </c>
      <c r="H19" s="88">
        <f t="shared" si="1"/>
        <v>0.31887652730620292</v>
      </c>
      <c r="I19" s="89">
        <f t="shared" si="2"/>
        <v>0.48100785963105136</v>
      </c>
      <c r="J19" s="89">
        <f t="shared" si="3"/>
        <v>0.42978954404494618</v>
      </c>
      <c r="K19" s="90">
        <f t="shared" si="4"/>
        <v>0.4355115193467039</v>
      </c>
      <c r="L19" s="89"/>
      <c r="P19" s="56" t="s">
        <v>65</v>
      </c>
      <c r="Q19" s="100">
        <v>7.4030930243059343</v>
      </c>
      <c r="R19" s="101">
        <v>9.7913325763871821</v>
      </c>
      <c r="S19" s="101">
        <v>8.9088731852657741</v>
      </c>
      <c r="T19" s="102">
        <v>6.252515884796324</v>
      </c>
    </row>
    <row r="20" spans="1:28">
      <c r="A20" s="56" t="s">
        <v>68</v>
      </c>
      <c r="B20" s="49">
        <v>370416</v>
      </c>
      <c r="C20" s="41">
        <v>439557</v>
      </c>
      <c r="D20" s="41">
        <v>341138</v>
      </c>
      <c r="E20" s="50">
        <v>678535</v>
      </c>
      <c r="F20" s="41"/>
      <c r="G20" s="56" t="s">
        <v>68</v>
      </c>
      <c r="H20" s="85">
        <f t="shared" si="1"/>
        <v>5.5568765402076812</v>
      </c>
      <c r="I20" s="86">
        <f t="shared" si="2"/>
        <v>4.513306829950178</v>
      </c>
      <c r="J20" s="86">
        <f t="shared" si="3"/>
        <v>4.8025662640900411</v>
      </c>
      <c r="K20" s="87">
        <f t="shared" si="4"/>
        <v>4.2498606261672807</v>
      </c>
      <c r="L20" s="86"/>
      <c r="P20" s="56" t="s">
        <v>79</v>
      </c>
      <c r="Q20" s="100">
        <v>6.0863021859153967</v>
      </c>
      <c r="R20" s="101">
        <v>9.4432112752530148</v>
      </c>
      <c r="S20" s="101">
        <v>9.1319121235311638</v>
      </c>
      <c r="T20" s="102">
        <v>8.4642334583256105</v>
      </c>
    </row>
    <row r="21" spans="1:28">
      <c r="A21" s="56" t="s">
        <v>69</v>
      </c>
      <c r="B21" s="49">
        <v>7515</v>
      </c>
      <c r="C21" s="41">
        <v>13259</v>
      </c>
      <c r="D21" s="41">
        <v>16731</v>
      </c>
      <c r="E21" s="50">
        <v>77275</v>
      </c>
      <c r="F21" s="41"/>
      <c r="G21" s="56" t="s">
        <v>69</v>
      </c>
      <c r="H21" s="88">
        <f t="shared" si="1"/>
        <v>0.11273791412806336</v>
      </c>
      <c r="I21" s="89">
        <f t="shared" si="2"/>
        <v>0.13614146801964119</v>
      </c>
      <c r="J21" s="89">
        <f t="shared" si="3"/>
        <v>0.23554026864345362</v>
      </c>
      <c r="K21" s="90">
        <f t="shared" si="4"/>
        <v>0.48399563749412577</v>
      </c>
      <c r="L21" s="89"/>
      <c r="P21" s="56" t="s">
        <v>68</v>
      </c>
      <c r="Q21" s="100">
        <v>5.5568765402076812</v>
      </c>
      <c r="R21" s="101">
        <v>4.513306829950178</v>
      </c>
      <c r="S21" s="101">
        <v>4.8025662640900411</v>
      </c>
      <c r="T21" s="102">
        <v>4.2498606261672807</v>
      </c>
    </row>
    <row r="22" spans="1:28">
      <c r="A22" s="56" t="s">
        <v>70</v>
      </c>
      <c r="B22" s="49">
        <v>46410</v>
      </c>
      <c r="C22" s="41">
        <v>82024</v>
      </c>
      <c r="D22" s="41">
        <v>56452</v>
      </c>
      <c r="E22" s="50">
        <v>136904</v>
      </c>
      <c r="F22" s="41"/>
      <c r="G22" s="56" t="s">
        <v>70</v>
      </c>
      <c r="H22" s="88">
        <f t="shared" si="1"/>
        <v>0.69622975311821977</v>
      </c>
      <c r="I22" s="89">
        <f t="shared" si="2"/>
        <v>0.84221040597654784</v>
      </c>
      <c r="J22" s="89">
        <f t="shared" si="3"/>
        <v>0.79473547579106107</v>
      </c>
      <c r="K22" s="90">
        <f t="shared" si="4"/>
        <v>0.85746928185694982</v>
      </c>
      <c r="L22" s="89"/>
      <c r="P22" s="66" t="s">
        <v>84</v>
      </c>
      <c r="Q22" s="113">
        <v>3.6403320000306034</v>
      </c>
      <c r="R22" s="114">
        <v>3.8288619912201636</v>
      </c>
      <c r="S22" s="114">
        <v>4.8022143122212899</v>
      </c>
      <c r="T22" s="115">
        <v>4.9915905953713171</v>
      </c>
    </row>
    <row r="23" spans="1:28">
      <c r="A23" s="56" t="s">
        <v>71</v>
      </c>
      <c r="B23" s="49">
        <v>219882</v>
      </c>
      <c r="C23" s="41">
        <v>384459</v>
      </c>
      <c r="D23" s="41">
        <v>299889</v>
      </c>
      <c r="E23" s="50">
        <v>732745</v>
      </c>
      <c r="F23" s="41"/>
      <c r="G23" s="56" t="s">
        <v>71</v>
      </c>
      <c r="H23" s="85">
        <f t="shared" si="1"/>
        <v>3.298607855529851</v>
      </c>
      <c r="I23" s="86">
        <f t="shared" si="2"/>
        <v>3.9475686441936211</v>
      </c>
      <c r="J23" s="86">
        <f t="shared" si="3"/>
        <v>4.2218597587243236</v>
      </c>
      <c r="K23" s="87">
        <f t="shared" si="4"/>
        <v>4.5893935088402875</v>
      </c>
      <c r="L23" s="86"/>
      <c r="P23" s="66" t="s">
        <v>71</v>
      </c>
      <c r="Q23" s="113">
        <v>3.298607855529851</v>
      </c>
      <c r="R23" s="114">
        <v>3.9475686441936211</v>
      </c>
      <c r="S23" s="114">
        <v>4.2218597587243236</v>
      </c>
      <c r="T23" s="115">
        <v>4.5893935088402875</v>
      </c>
    </row>
    <row r="24" spans="1:28">
      <c r="A24" s="56" t="s">
        <v>72</v>
      </c>
      <c r="B24" s="49">
        <v>2949</v>
      </c>
      <c r="C24" s="41">
        <v>5677</v>
      </c>
      <c r="D24" s="41">
        <v>3549</v>
      </c>
      <c r="E24" s="50">
        <v>8408</v>
      </c>
      <c r="F24" s="41"/>
      <c r="G24" s="56" t="s">
        <v>72</v>
      </c>
      <c r="H24" s="88">
        <f t="shared" si="1"/>
        <v>4.4240067699755005E-2</v>
      </c>
      <c r="I24" s="89">
        <f t="shared" si="2"/>
        <v>5.829060366147544E-2</v>
      </c>
      <c r="J24" s="89">
        <f t="shared" si="3"/>
        <v>4.996308728800531E-2</v>
      </c>
      <c r="K24" s="90">
        <f t="shared" si="4"/>
        <v>5.2661731737956775E-2</v>
      </c>
      <c r="L24" s="89"/>
      <c r="P24" s="56" t="s">
        <v>73</v>
      </c>
      <c r="Q24" s="100">
        <v>3.3311915879964049</v>
      </c>
      <c r="R24" s="101">
        <v>3.3319594945505426</v>
      </c>
      <c r="S24" s="101">
        <v>3.0114691259373885</v>
      </c>
      <c r="T24" s="102">
        <v>3.1797777446936943</v>
      </c>
    </row>
    <row r="25" spans="1:28">
      <c r="A25" s="56" t="s">
        <v>73</v>
      </c>
      <c r="B25" s="49">
        <v>222054</v>
      </c>
      <c r="C25" s="41">
        <v>324504</v>
      </c>
      <c r="D25" s="41">
        <v>213912</v>
      </c>
      <c r="E25" s="50">
        <v>507685</v>
      </c>
      <c r="F25" s="41"/>
      <c r="G25" s="56" t="s">
        <v>73</v>
      </c>
      <c r="H25" s="85">
        <f t="shared" si="1"/>
        <v>3.3311915879964049</v>
      </c>
      <c r="I25" s="86">
        <f t="shared" si="2"/>
        <v>3.3319594945505426</v>
      </c>
      <c r="J25" s="86">
        <f t="shared" si="3"/>
        <v>3.0114691259373885</v>
      </c>
      <c r="K25" s="87">
        <f t="shared" si="4"/>
        <v>3.1797777446936943</v>
      </c>
      <c r="L25" s="86"/>
      <c r="P25" s="56" t="s">
        <v>91</v>
      </c>
      <c r="Q25" s="100">
        <v>3.1636373946635583</v>
      </c>
      <c r="R25" s="101">
        <v>2.3099179044050526</v>
      </c>
      <c r="S25" s="101">
        <v>2.0902562265916811</v>
      </c>
      <c r="T25" s="102">
        <v>3.1965946749644383</v>
      </c>
    </row>
    <row r="26" spans="1:28">
      <c r="A26" s="56" t="s">
        <v>74</v>
      </c>
      <c r="B26" s="49">
        <v>8913</v>
      </c>
      <c r="C26" s="41">
        <v>18384</v>
      </c>
      <c r="D26" s="41">
        <v>11627</v>
      </c>
      <c r="E26" s="50">
        <v>24688</v>
      </c>
      <c r="F26" s="41"/>
      <c r="G26" s="56" t="s">
        <v>74</v>
      </c>
      <c r="H26" s="88">
        <f t="shared" si="1"/>
        <v>0.13371031651675699</v>
      </c>
      <c r="I26" s="89">
        <f t="shared" si="2"/>
        <v>0.18876421661309928</v>
      </c>
      <c r="J26" s="89">
        <f t="shared" si="3"/>
        <v>0.16368577511908644</v>
      </c>
      <c r="K26" s="90">
        <f t="shared" si="4"/>
        <v>0.15462807244846299</v>
      </c>
      <c r="L26" s="89"/>
      <c r="P26" s="56" t="s">
        <v>81</v>
      </c>
      <c r="Q26" s="97">
        <v>1.4591571464511262</v>
      </c>
      <c r="R26" s="98">
        <v>1.5619458567876774</v>
      </c>
      <c r="S26" s="98">
        <v>1.1794751806357771</v>
      </c>
      <c r="T26" s="99">
        <v>0.65561601229809263</v>
      </c>
    </row>
    <row r="27" spans="1:28">
      <c r="A27" s="56" t="s">
        <v>75</v>
      </c>
      <c r="B27" s="49">
        <v>63838</v>
      </c>
      <c r="C27" s="41">
        <v>105315</v>
      </c>
      <c r="D27" s="41">
        <v>86117</v>
      </c>
      <c r="E27" s="50">
        <v>193203</v>
      </c>
      <c r="F27" s="41"/>
      <c r="G27" s="56" t="s">
        <v>75</v>
      </c>
      <c r="H27" s="88">
        <f t="shared" si="1"/>
        <v>0.95767970220988818</v>
      </c>
      <c r="I27" s="89">
        <f t="shared" si="2"/>
        <v>1.0813589791453737</v>
      </c>
      <c r="J27" s="89">
        <f t="shared" si="3"/>
        <v>1.2123615632519453</v>
      </c>
      <c r="K27" s="90">
        <f t="shared" si="4"/>
        <v>1.2100861747108067</v>
      </c>
      <c r="L27" s="89"/>
      <c r="P27" s="56" t="s">
        <v>83</v>
      </c>
      <c r="Q27" s="100">
        <v>1.3426838044297975</v>
      </c>
      <c r="R27" s="101">
        <v>2.8640944872511254</v>
      </c>
      <c r="S27" s="101">
        <v>2.4479097156172589</v>
      </c>
      <c r="T27" s="102">
        <v>1.7850560811742264</v>
      </c>
    </row>
    <row r="28" spans="1:28">
      <c r="A28" s="56" t="s">
        <v>76</v>
      </c>
      <c r="B28" s="49">
        <v>5007</v>
      </c>
      <c r="C28" s="41">
        <v>10079</v>
      </c>
      <c r="D28" s="41">
        <v>7531</v>
      </c>
      <c r="E28" s="50">
        <v>18310</v>
      </c>
      <c r="F28" s="41"/>
      <c r="G28" s="56" t="s">
        <v>76</v>
      </c>
      <c r="H28" s="88">
        <f t="shared" si="1"/>
        <v>7.5113604263368369E-2</v>
      </c>
      <c r="I28" s="89">
        <f t="shared" si="2"/>
        <v>0.10348969425823691</v>
      </c>
      <c r="J28" s="89">
        <f t="shared" si="3"/>
        <v>0.10602198094279178</v>
      </c>
      <c r="K28" s="90">
        <f t="shared" si="4"/>
        <v>0.11468081685561235</v>
      </c>
      <c r="L28" s="89"/>
      <c r="P28" s="57" t="s">
        <v>261</v>
      </c>
      <c r="Q28" s="106">
        <f>100-(SUM(Q17:Q27))</f>
        <v>4.648807520901542</v>
      </c>
      <c r="R28" s="107">
        <f t="shared" ref="R28:T28" si="5">100-(SUM(R17:R27))</f>
        <v>7.0513867044030718</v>
      </c>
      <c r="S28" s="107">
        <f t="shared" si="5"/>
        <v>6.8123240592608028</v>
      </c>
      <c r="T28" s="108">
        <f t="shared" si="5"/>
        <v>6.6348833991719687</v>
      </c>
    </row>
    <row r="29" spans="1:28">
      <c r="A29" s="56" t="s">
        <v>77</v>
      </c>
      <c r="B29" s="49">
        <v>1995</v>
      </c>
      <c r="C29" s="41">
        <v>3700</v>
      </c>
      <c r="D29" s="41">
        <v>2574</v>
      </c>
      <c r="E29" s="50">
        <v>8000</v>
      </c>
      <c r="F29" s="41"/>
      <c r="G29" s="56" t="s">
        <v>77</v>
      </c>
      <c r="H29" s="88">
        <f t="shared" si="1"/>
        <v>2.9928428301461932E-2</v>
      </c>
      <c r="I29" s="89">
        <f t="shared" si="2"/>
        <v>3.7991057521130731E-2</v>
      </c>
      <c r="J29" s="89">
        <f t="shared" si="3"/>
        <v>3.6236964406685168E-2</v>
      </c>
      <c r="K29" s="90">
        <f t="shared" si="4"/>
        <v>5.0106309931452694E-2</v>
      </c>
      <c r="L29" s="89"/>
      <c r="Q29" s="18"/>
    </row>
    <row r="30" spans="1:28">
      <c r="A30" s="56" t="s">
        <v>78</v>
      </c>
      <c r="B30" s="49">
        <v>1633</v>
      </c>
      <c r="C30" s="41">
        <v>2091</v>
      </c>
      <c r="D30" s="41">
        <v>1439</v>
      </c>
      <c r="E30" s="50">
        <v>2893</v>
      </c>
      <c r="F30" s="41"/>
      <c r="G30" s="56" t="s">
        <v>78</v>
      </c>
      <c r="H30" s="88">
        <f t="shared" si="1"/>
        <v>2.4497806223702925E-2</v>
      </c>
      <c r="I30" s="89">
        <f t="shared" si="2"/>
        <v>2.1470081426130907E-2</v>
      </c>
      <c r="J30" s="89">
        <f t="shared" si="3"/>
        <v>2.0258349565353519E-2</v>
      </c>
      <c r="K30" s="90">
        <f t="shared" si="4"/>
        <v>1.8119694328961579E-2</v>
      </c>
      <c r="L30" s="89"/>
    </row>
    <row r="31" spans="1:28">
      <c r="A31" s="56" t="s">
        <v>79</v>
      </c>
      <c r="B31" s="49">
        <v>405707</v>
      </c>
      <c r="C31" s="41">
        <v>919687</v>
      </c>
      <c r="D31" s="41">
        <v>648662</v>
      </c>
      <c r="E31" s="50">
        <v>1351404</v>
      </c>
      <c r="F31" s="41"/>
      <c r="G31" s="56" t="s">
        <v>79</v>
      </c>
      <c r="H31" s="85">
        <f t="shared" si="1"/>
        <v>6.0863021859153967</v>
      </c>
      <c r="I31" s="86">
        <f t="shared" si="2"/>
        <v>9.4432112752530148</v>
      </c>
      <c r="J31" s="86">
        <f t="shared" si="3"/>
        <v>9.1319121235311638</v>
      </c>
      <c r="K31" s="87">
        <f t="shared" si="4"/>
        <v>8.4642334583256105</v>
      </c>
      <c r="L31" s="86"/>
    </row>
    <row r="32" spans="1:28">
      <c r="A32" s="56" t="s">
        <v>80</v>
      </c>
      <c r="B32" s="49">
        <v>5651</v>
      </c>
      <c r="C32" s="41">
        <v>9724</v>
      </c>
      <c r="D32" s="41">
        <v>7030</v>
      </c>
      <c r="E32" s="50">
        <v>17411</v>
      </c>
      <c r="F32" s="41"/>
      <c r="G32" s="56" t="s">
        <v>80</v>
      </c>
      <c r="H32" s="88">
        <f t="shared" si="1"/>
        <v>8.4774710943138529E-2</v>
      </c>
      <c r="I32" s="89">
        <f t="shared" si="2"/>
        <v>9.9844606306885186E-2</v>
      </c>
      <c r="J32" s="89">
        <f t="shared" si="3"/>
        <v>9.8968865493005737E-2</v>
      </c>
      <c r="K32" s="90">
        <f t="shared" si="4"/>
        <v>0.10905012027706534</v>
      </c>
      <c r="L32" s="89"/>
      <c r="P32" s="1"/>
      <c r="Q32" s="20"/>
      <c r="R32" s="20"/>
      <c r="S32" s="20"/>
      <c r="T32" s="20"/>
      <c r="U32" s="20"/>
      <c r="V32" s="20"/>
      <c r="W32" s="20"/>
      <c r="X32" s="20"/>
      <c r="Y32" s="20"/>
      <c r="Z32" s="19"/>
      <c r="AA32" s="20"/>
      <c r="AB32" s="20"/>
    </row>
    <row r="33" spans="1:28">
      <c r="A33" s="56" t="s">
        <v>81</v>
      </c>
      <c r="B33" s="49">
        <v>97266</v>
      </c>
      <c r="C33" s="41">
        <v>152120</v>
      </c>
      <c r="D33" s="41">
        <v>83781</v>
      </c>
      <c r="E33" s="50">
        <v>104676</v>
      </c>
      <c r="F33" s="41"/>
      <c r="G33" s="56" t="s">
        <v>81</v>
      </c>
      <c r="H33" s="85">
        <f t="shared" si="1"/>
        <v>1.4591571464511262</v>
      </c>
      <c r="I33" s="86">
        <f t="shared" si="2"/>
        <v>1.5619458567876774</v>
      </c>
      <c r="J33" s="86">
        <f t="shared" si="3"/>
        <v>1.1794751806357771</v>
      </c>
      <c r="K33" s="87">
        <f t="shared" si="4"/>
        <v>0.65561601229809263</v>
      </c>
      <c r="L33" s="86"/>
      <c r="P33" s="1"/>
      <c r="Q33" s="20"/>
      <c r="R33" s="20"/>
      <c r="S33" s="20"/>
      <c r="T33" s="20"/>
      <c r="U33" s="20"/>
      <c r="V33" s="20"/>
      <c r="W33" s="20"/>
      <c r="X33" s="20"/>
      <c r="Y33" s="20"/>
      <c r="Z33" s="19"/>
      <c r="AA33" s="20"/>
      <c r="AB33" s="20"/>
    </row>
    <row r="34" spans="1:28">
      <c r="A34" s="56" t="s">
        <v>82</v>
      </c>
      <c r="B34" s="49">
        <v>4944</v>
      </c>
      <c r="C34" s="41">
        <v>6329</v>
      </c>
      <c r="D34" s="41">
        <v>4500</v>
      </c>
      <c r="E34" s="50">
        <v>10773</v>
      </c>
      <c r="F34" s="41"/>
      <c r="G34" s="56" t="s">
        <v>82</v>
      </c>
      <c r="H34" s="88">
        <f t="shared" si="1"/>
        <v>7.4168496001216944E-2</v>
      </c>
      <c r="I34" s="89">
        <f t="shared" si="2"/>
        <v>6.4985244067901723E-2</v>
      </c>
      <c r="J34" s="89">
        <f t="shared" si="3"/>
        <v>6.3351336375323725E-2</v>
      </c>
      <c r="K34" s="90">
        <f t="shared" si="4"/>
        <v>6.7474409611442479E-2</v>
      </c>
      <c r="L34" s="89"/>
      <c r="P34" s="1"/>
      <c r="Q34" s="20"/>
      <c r="R34" s="20"/>
      <c r="S34" s="20"/>
      <c r="T34" s="20"/>
      <c r="U34" s="20"/>
      <c r="V34" s="20"/>
      <c r="W34" s="20"/>
      <c r="X34" s="20"/>
      <c r="Y34" s="20"/>
      <c r="Z34" s="19"/>
      <c r="AA34" s="20"/>
      <c r="AB34" s="20"/>
    </row>
    <row r="35" spans="1:28">
      <c r="A35" s="56" t="s">
        <v>83</v>
      </c>
      <c r="B35" s="49">
        <v>89502</v>
      </c>
      <c r="C35" s="41">
        <v>278938</v>
      </c>
      <c r="D35" s="41">
        <v>173881</v>
      </c>
      <c r="E35" s="50">
        <v>285003</v>
      </c>
      <c r="F35" s="41"/>
      <c r="G35" s="56" t="s">
        <v>83</v>
      </c>
      <c r="H35" s="85">
        <f t="shared" si="1"/>
        <v>1.3426838044297975</v>
      </c>
      <c r="I35" s="86">
        <f t="shared" si="2"/>
        <v>2.8640944872511254</v>
      </c>
      <c r="J35" s="86">
        <f t="shared" si="3"/>
        <v>2.4479097156172589</v>
      </c>
      <c r="K35" s="87">
        <f t="shared" si="4"/>
        <v>1.7850560811742264</v>
      </c>
      <c r="L35" s="86"/>
      <c r="P35" s="1"/>
      <c r="Q35" s="20"/>
      <c r="R35" s="20"/>
      <c r="S35" s="20"/>
      <c r="T35" s="20"/>
      <c r="U35" s="20"/>
      <c r="V35" s="20"/>
      <c r="W35" s="20"/>
      <c r="X35" s="20"/>
      <c r="Y35" s="20"/>
      <c r="Z35" s="19"/>
      <c r="AA35" s="20"/>
      <c r="AB35" s="20"/>
    </row>
    <row r="36" spans="1:28">
      <c r="A36" s="56" t="s">
        <v>84</v>
      </c>
      <c r="B36" s="49">
        <v>242661</v>
      </c>
      <c r="C36" s="41">
        <v>372898</v>
      </c>
      <c r="D36" s="41">
        <v>341113</v>
      </c>
      <c r="E36" s="50">
        <v>796960</v>
      </c>
      <c r="F36" s="41"/>
      <c r="G36" s="56" t="s">
        <v>84</v>
      </c>
      <c r="H36" s="85">
        <f t="shared" si="1"/>
        <v>3.6403320000306034</v>
      </c>
      <c r="I36" s="86">
        <f t="shared" si="2"/>
        <v>3.8288619912201636</v>
      </c>
      <c r="J36" s="86">
        <f t="shared" si="3"/>
        <v>4.8022143122212899</v>
      </c>
      <c r="K36" s="87">
        <f t="shared" si="4"/>
        <v>4.9915905953713171</v>
      </c>
      <c r="L36" s="86"/>
    </row>
    <row r="37" spans="1:28">
      <c r="A37" s="56" t="s">
        <v>85</v>
      </c>
      <c r="B37" s="49">
        <v>11718</v>
      </c>
      <c r="C37" s="41">
        <v>38423</v>
      </c>
      <c r="D37" s="41">
        <v>23927</v>
      </c>
      <c r="E37" s="50">
        <v>38295</v>
      </c>
      <c r="F37" s="41"/>
      <c r="G37" s="56" t="s">
        <v>85</v>
      </c>
      <c r="H37" s="88">
        <f t="shared" si="1"/>
        <v>0.17579013676016589</v>
      </c>
      <c r="I37" s="89">
        <f t="shared" si="2"/>
        <v>0.39452173057686646</v>
      </c>
      <c r="J37" s="89">
        <f t="shared" si="3"/>
        <v>0.33684609454497128</v>
      </c>
      <c r="K37" s="90">
        <f t="shared" si="4"/>
        <v>0.23985264235312259</v>
      </c>
      <c r="L37" s="89"/>
    </row>
    <row r="38" spans="1:28">
      <c r="A38" s="58" t="s">
        <v>86</v>
      </c>
      <c r="B38" s="60">
        <v>3257958</v>
      </c>
      <c r="C38" s="61">
        <v>4242437</v>
      </c>
      <c r="D38" s="61">
        <v>3072969</v>
      </c>
      <c r="E38" s="62">
        <v>7332004</v>
      </c>
      <c r="F38" s="81"/>
      <c r="G38" s="58" t="s">
        <v>86</v>
      </c>
      <c r="H38" s="85">
        <f t="shared" si="1"/>
        <v>48.874968627656294</v>
      </c>
      <c r="I38" s="86">
        <f t="shared" si="2"/>
        <v>43.56072110723602</v>
      </c>
      <c r="J38" s="86">
        <f t="shared" si="3"/>
        <v>43.261487286653818</v>
      </c>
      <c r="K38" s="87">
        <f t="shared" si="4"/>
        <v>45.922458105331351</v>
      </c>
      <c r="L38" s="86"/>
    </row>
    <row r="39" spans="1:28">
      <c r="A39" s="56" t="s">
        <v>87</v>
      </c>
      <c r="B39" s="49">
        <v>20299</v>
      </c>
      <c r="C39" s="41">
        <v>34821</v>
      </c>
      <c r="D39" s="41">
        <v>23873</v>
      </c>
      <c r="E39" s="50">
        <v>54983</v>
      </c>
      <c r="F39" s="41"/>
      <c r="G39" s="56" t="s">
        <v>87</v>
      </c>
      <c r="H39" s="88">
        <f t="shared" si="1"/>
        <v>0.3045198827525693</v>
      </c>
      <c r="I39" s="89">
        <f t="shared" si="2"/>
        <v>0.35753692268737652</v>
      </c>
      <c r="J39" s="89">
        <f t="shared" si="3"/>
        <v>0.33608587850846738</v>
      </c>
      <c r="K39" s="90">
        <f t="shared" si="4"/>
        <v>0.34437440487013288</v>
      </c>
      <c r="L39" s="89"/>
    </row>
    <row r="40" spans="1:28">
      <c r="A40" s="56" t="s">
        <v>88</v>
      </c>
      <c r="B40" s="49">
        <v>10754</v>
      </c>
      <c r="C40" s="41">
        <v>19651</v>
      </c>
      <c r="D40" s="41">
        <v>14897</v>
      </c>
      <c r="E40" s="50">
        <v>34776</v>
      </c>
      <c r="F40" s="41"/>
      <c r="G40" s="56" t="s">
        <v>88</v>
      </c>
      <c r="H40" s="88">
        <f t="shared" si="1"/>
        <v>0.16132848017740431</v>
      </c>
      <c r="I40" s="89">
        <f t="shared" si="2"/>
        <v>0.20177358685074054</v>
      </c>
      <c r="J40" s="89">
        <f t="shared" si="3"/>
        <v>0.20972107955182168</v>
      </c>
      <c r="K40" s="90">
        <f t="shared" si="4"/>
        <v>0.21781212927202484</v>
      </c>
      <c r="L40" s="89"/>
    </row>
    <row r="41" spans="1:28">
      <c r="A41" s="56" t="s">
        <v>89</v>
      </c>
      <c r="B41" s="49">
        <v>1458</v>
      </c>
      <c r="C41" s="41">
        <v>2511</v>
      </c>
      <c r="D41" s="41">
        <v>2056</v>
      </c>
      <c r="E41" s="50">
        <v>4950</v>
      </c>
      <c r="F41" s="41"/>
      <c r="G41" s="56" t="s">
        <v>89</v>
      </c>
      <c r="H41" s="88">
        <f t="shared" si="1"/>
        <v>2.1872505495504509E-2</v>
      </c>
      <c r="I41" s="89">
        <f t="shared" si="2"/>
        <v>2.5782579847448448E-2</v>
      </c>
      <c r="J41" s="89">
        <f t="shared" si="3"/>
        <v>2.8944521686147907E-2</v>
      </c>
      <c r="K41" s="90">
        <f t="shared" si="4"/>
        <v>3.1003279270086351E-2</v>
      </c>
      <c r="L41" s="89"/>
    </row>
    <row r="42" spans="1:28">
      <c r="A42" s="56" t="s">
        <v>90</v>
      </c>
      <c r="B42" s="49">
        <v>15473</v>
      </c>
      <c r="C42" s="41">
        <v>29906</v>
      </c>
      <c r="D42" s="41">
        <v>21745</v>
      </c>
      <c r="E42" s="50">
        <v>49952</v>
      </c>
      <c r="F42" s="41"/>
      <c r="G42" s="56" t="s">
        <v>90</v>
      </c>
      <c r="H42" s="88">
        <f t="shared" si="1"/>
        <v>0.23212158952808046</v>
      </c>
      <c r="I42" s="89">
        <f t="shared" si="2"/>
        <v>0.30707042330457718</v>
      </c>
      <c r="J42" s="89">
        <f t="shared" si="3"/>
        <v>0.3061277354403143</v>
      </c>
      <c r="K42" s="90">
        <f t="shared" si="4"/>
        <v>0.31286379921199059</v>
      </c>
      <c r="L42" s="89"/>
    </row>
    <row r="43" spans="1:28">
      <c r="A43" s="56" t="s">
        <v>91</v>
      </c>
      <c r="B43" s="49">
        <v>210885</v>
      </c>
      <c r="C43" s="41">
        <v>224966</v>
      </c>
      <c r="D43" s="41">
        <v>148476</v>
      </c>
      <c r="E43" s="50">
        <v>510370</v>
      </c>
      <c r="F43" s="41"/>
      <c r="G43" s="56" t="s">
        <v>91</v>
      </c>
      <c r="H43" s="85">
        <f t="shared" si="1"/>
        <v>3.1636373946635583</v>
      </c>
      <c r="I43" s="86">
        <f t="shared" si="2"/>
        <v>2.3099179044050526</v>
      </c>
      <c r="J43" s="86">
        <f t="shared" si="3"/>
        <v>2.0902562265916811</v>
      </c>
      <c r="K43" s="87">
        <f t="shared" si="4"/>
        <v>3.1965946749644383</v>
      </c>
      <c r="L43" s="86"/>
    </row>
    <row r="44" spans="1:28">
      <c r="A44" s="57" t="s">
        <v>92</v>
      </c>
      <c r="B44" s="51">
        <v>81671</v>
      </c>
      <c r="C44" s="52">
        <v>260475</v>
      </c>
      <c r="D44" s="52">
        <v>171177</v>
      </c>
      <c r="E44" s="53">
        <v>313505</v>
      </c>
      <c r="F44" s="41"/>
      <c r="G44" s="57" t="s">
        <v>92</v>
      </c>
      <c r="H44" s="91">
        <f t="shared" si="1"/>
        <v>1.2252053472725299</v>
      </c>
      <c r="I44" s="92">
        <f t="shared" si="2"/>
        <v>2.6745191102206829</v>
      </c>
      <c r="J44" s="92">
        <f t="shared" si="3"/>
        <v>2.4098426014930641</v>
      </c>
      <c r="K44" s="93">
        <f t="shared" si="4"/>
        <v>1.9635723368825093</v>
      </c>
      <c r="L44" s="89"/>
    </row>
    <row r="46" spans="1:28">
      <c r="H46" s="146" t="s">
        <v>4188</v>
      </c>
      <c r="I46" s="147"/>
      <c r="J46" s="147"/>
      <c r="K46" s="148"/>
      <c r="L46" s="40"/>
      <c r="Q46" s="146" t="s">
        <v>4188</v>
      </c>
      <c r="R46" s="147"/>
      <c r="S46" s="147"/>
      <c r="T46" s="148"/>
    </row>
    <row r="47" spans="1:28">
      <c r="B47" s="42" t="s">
        <v>24</v>
      </c>
      <c r="C47" s="42" t="s">
        <v>25</v>
      </c>
      <c r="D47" s="42" t="s">
        <v>45</v>
      </c>
      <c r="E47" s="42" t="s">
        <v>139</v>
      </c>
      <c r="F47" s="40"/>
      <c r="G47" s="40"/>
      <c r="H47" s="42" t="s">
        <v>24</v>
      </c>
      <c r="I47" s="42" t="s">
        <v>25</v>
      </c>
      <c r="J47" s="42" t="s">
        <v>45</v>
      </c>
      <c r="K47" s="42" t="s">
        <v>139</v>
      </c>
      <c r="L47" s="40"/>
      <c r="Q47" s="42" t="s">
        <v>24</v>
      </c>
      <c r="R47" s="42" t="s">
        <v>25</v>
      </c>
      <c r="S47" s="42" t="s">
        <v>45</v>
      </c>
      <c r="T47" s="42" t="s">
        <v>139</v>
      </c>
    </row>
    <row r="48" spans="1:28">
      <c r="A48" s="3" t="s">
        <v>4181</v>
      </c>
      <c r="B48" s="43" t="s">
        <v>57</v>
      </c>
      <c r="C48" s="43" t="s">
        <v>140</v>
      </c>
      <c r="D48" s="43" t="s">
        <v>146</v>
      </c>
      <c r="E48" s="43" t="s">
        <v>150</v>
      </c>
      <c r="F48" s="41"/>
      <c r="G48" s="3" t="s">
        <v>4181</v>
      </c>
      <c r="H48" s="43" t="s">
        <v>57</v>
      </c>
      <c r="I48" s="43" t="s">
        <v>140</v>
      </c>
      <c r="J48" s="43" t="s">
        <v>146</v>
      </c>
      <c r="K48" s="43" t="s">
        <v>150</v>
      </c>
      <c r="L48" s="41"/>
      <c r="P48" s="3" t="s">
        <v>4181</v>
      </c>
      <c r="Q48" s="43" t="s">
        <v>57</v>
      </c>
      <c r="R48" s="43" t="s">
        <v>140</v>
      </c>
      <c r="S48" s="43" t="s">
        <v>146</v>
      </c>
      <c r="T48" s="43" t="s">
        <v>150</v>
      </c>
    </row>
    <row r="49" spans="1:20">
      <c r="A49" s="54" t="s">
        <v>93</v>
      </c>
      <c r="B49" s="44">
        <v>1129683</v>
      </c>
      <c r="C49" s="45">
        <v>1221636</v>
      </c>
      <c r="D49" s="45">
        <v>961416</v>
      </c>
      <c r="E49" s="59">
        <v>2309940</v>
      </c>
      <c r="F49" s="41"/>
      <c r="G49" s="54" t="s">
        <v>93</v>
      </c>
      <c r="H49" s="94">
        <f>(B49/3257958)*100</f>
        <v>34.674572232054558</v>
      </c>
      <c r="I49" s="95">
        <f>(C49/4242437)*100</f>
        <v>28.795619121745354</v>
      </c>
      <c r="J49" s="95">
        <f>(D49/3072969)*100</f>
        <v>31.286225145779213</v>
      </c>
      <c r="K49" s="96">
        <f>(E49/7332004)*100</f>
        <v>31.504892796021387</v>
      </c>
      <c r="L49" s="89"/>
      <c r="P49" s="54" t="s">
        <v>93</v>
      </c>
      <c r="Q49" s="94">
        <v>34.674572232054558</v>
      </c>
      <c r="R49" s="95">
        <v>28.795619121745354</v>
      </c>
      <c r="S49" s="95">
        <v>31.286225145779213</v>
      </c>
      <c r="T49" s="96">
        <v>31.504892796021387</v>
      </c>
    </row>
    <row r="50" spans="1:20">
      <c r="A50" s="56" t="s">
        <v>94</v>
      </c>
      <c r="B50" s="49">
        <v>729827</v>
      </c>
      <c r="C50" s="41">
        <v>1163186</v>
      </c>
      <c r="D50" s="41">
        <v>832974</v>
      </c>
      <c r="E50" s="50">
        <v>1970236</v>
      </c>
      <c r="F50" s="41"/>
      <c r="G50" s="56" t="s">
        <v>94</v>
      </c>
      <c r="H50" s="88">
        <f t="shared" ref="H50:H55" si="6">(B50/3257958)*100</f>
        <v>22.401363062384476</v>
      </c>
      <c r="I50" s="89">
        <f t="shared" ref="I50:I55" si="7">(C50/4242437)*100</f>
        <v>27.417873264823967</v>
      </c>
      <c r="J50" s="89">
        <f t="shared" ref="J50:J55" si="8">(D50/3072969)*100</f>
        <v>27.106488871186141</v>
      </c>
      <c r="K50" s="90">
        <f t="shared" ref="K50:K55" si="9">(E50/7332004)*100</f>
        <v>26.871725656450813</v>
      </c>
      <c r="L50" s="89"/>
      <c r="P50" s="56" t="s">
        <v>94</v>
      </c>
      <c r="Q50" s="88">
        <v>22.401363062384476</v>
      </c>
      <c r="R50" s="89">
        <v>27.417873264823967</v>
      </c>
      <c r="S50" s="89">
        <v>27.106488871186141</v>
      </c>
      <c r="T50" s="90">
        <v>26.871725656450813</v>
      </c>
    </row>
    <row r="51" spans="1:20">
      <c r="A51" s="56" t="s">
        <v>95</v>
      </c>
      <c r="B51" s="49">
        <v>750710</v>
      </c>
      <c r="C51" s="41">
        <v>1068414</v>
      </c>
      <c r="D51" s="41">
        <v>715116</v>
      </c>
      <c r="E51" s="50">
        <v>1565644</v>
      </c>
      <c r="F51" s="41"/>
      <c r="G51" s="56" t="s">
        <v>95</v>
      </c>
      <c r="H51" s="88">
        <f t="shared" si="6"/>
        <v>23.042347384465973</v>
      </c>
      <c r="I51" s="89">
        <f t="shared" si="7"/>
        <v>25.183968553923137</v>
      </c>
      <c r="J51" s="89">
        <f t="shared" si="8"/>
        <v>23.271175205477178</v>
      </c>
      <c r="K51" s="90">
        <f t="shared" si="9"/>
        <v>21.353561727462235</v>
      </c>
      <c r="L51" s="89"/>
      <c r="P51" s="56" t="s">
        <v>95</v>
      </c>
      <c r="Q51" s="88">
        <v>23.042347384465973</v>
      </c>
      <c r="R51" s="89">
        <v>25.183968553923137</v>
      </c>
      <c r="S51" s="89">
        <v>23.271175205477178</v>
      </c>
      <c r="T51" s="90">
        <v>21.353561727462235</v>
      </c>
    </row>
    <row r="52" spans="1:20">
      <c r="A52" s="56" t="s">
        <v>96</v>
      </c>
      <c r="B52" s="49">
        <v>15077</v>
      </c>
      <c r="C52" s="41">
        <v>24561</v>
      </c>
      <c r="D52" s="41">
        <v>17395</v>
      </c>
      <c r="E52" s="50">
        <v>42162</v>
      </c>
      <c r="F52" s="41"/>
      <c r="G52" s="56" t="s">
        <v>96</v>
      </c>
      <c r="H52" s="88">
        <f t="shared" si="6"/>
        <v>0.4627745354605553</v>
      </c>
      <c r="I52" s="89">
        <f t="shared" si="7"/>
        <v>0.57893611619925056</v>
      </c>
      <c r="J52" s="89">
        <f t="shared" si="8"/>
        <v>0.5660649358974984</v>
      </c>
      <c r="K52" s="90">
        <f t="shared" si="9"/>
        <v>0.57504060281472846</v>
      </c>
      <c r="L52" s="89"/>
      <c r="P52" s="56" t="s">
        <v>97</v>
      </c>
      <c r="Q52" s="88">
        <v>19.052394168371723</v>
      </c>
      <c r="R52" s="89">
        <v>17.55868148425068</v>
      </c>
      <c r="S52" s="89">
        <v>17.331024165879967</v>
      </c>
      <c r="T52" s="90">
        <v>19.237687268037497</v>
      </c>
    </row>
    <row r="53" spans="1:20">
      <c r="A53" s="56" t="s">
        <v>97</v>
      </c>
      <c r="B53" s="49">
        <v>620719</v>
      </c>
      <c r="C53" s="41">
        <v>744916</v>
      </c>
      <c r="D53" s="41">
        <v>532577</v>
      </c>
      <c r="E53" s="50">
        <v>1410508</v>
      </c>
      <c r="F53" s="41"/>
      <c r="G53" s="56" t="s">
        <v>97</v>
      </c>
      <c r="H53" s="88">
        <f t="shared" si="6"/>
        <v>19.052394168371723</v>
      </c>
      <c r="I53" s="89">
        <f t="shared" si="7"/>
        <v>17.55868148425068</v>
      </c>
      <c r="J53" s="89">
        <f t="shared" si="8"/>
        <v>17.331024165879967</v>
      </c>
      <c r="K53" s="90">
        <f t="shared" si="9"/>
        <v>19.237687268037497</v>
      </c>
      <c r="L53" s="89"/>
      <c r="P53" s="56" t="s">
        <v>96</v>
      </c>
      <c r="Q53" s="88">
        <v>0.4627745354605553</v>
      </c>
      <c r="R53" s="89">
        <v>0.57893611619925056</v>
      </c>
      <c r="S53" s="89">
        <v>0.5660649358974984</v>
      </c>
      <c r="T53" s="90">
        <v>0.57504060281472846</v>
      </c>
    </row>
    <row r="54" spans="1:20">
      <c r="A54" s="56" t="s">
        <v>98</v>
      </c>
      <c r="B54" s="49">
        <v>3768</v>
      </c>
      <c r="C54" s="41">
        <v>6104</v>
      </c>
      <c r="D54" s="41">
        <v>4222</v>
      </c>
      <c r="E54" s="50">
        <v>11858</v>
      </c>
      <c r="F54" s="41"/>
      <c r="G54" s="56" t="s">
        <v>98</v>
      </c>
      <c r="H54" s="88">
        <f t="shared" si="6"/>
        <v>0.11565526627415088</v>
      </c>
      <c r="I54" s="89">
        <f t="shared" si="7"/>
        <v>0.14387956733358681</v>
      </c>
      <c r="J54" s="89">
        <f t="shared" si="8"/>
        <v>0.13739155845698411</v>
      </c>
      <c r="K54" s="90">
        <f t="shared" si="9"/>
        <v>0.16172931711439328</v>
      </c>
      <c r="L54" s="89"/>
      <c r="P54" s="66" t="s">
        <v>98</v>
      </c>
      <c r="Q54" s="116">
        <v>0.11565526627415088</v>
      </c>
      <c r="R54" s="117">
        <v>0.14387956733358681</v>
      </c>
      <c r="S54" s="117">
        <v>0.13739155845698411</v>
      </c>
      <c r="T54" s="118">
        <v>0.16172931711439328</v>
      </c>
    </row>
    <row r="55" spans="1:20">
      <c r="A55" s="57" t="s">
        <v>99</v>
      </c>
      <c r="B55" s="51">
        <v>9255</v>
      </c>
      <c r="C55" s="52">
        <v>15392</v>
      </c>
      <c r="D55" s="52">
        <v>10571</v>
      </c>
      <c r="E55" s="53">
        <v>24990</v>
      </c>
      <c r="F55" s="41"/>
      <c r="G55" s="57" t="s">
        <v>99</v>
      </c>
      <c r="H55" s="91">
        <f t="shared" si="6"/>
        <v>0.28407364367496452</v>
      </c>
      <c r="I55" s="92">
        <f t="shared" si="7"/>
        <v>0.36281033754891351</v>
      </c>
      <c r="J55" s="92">
        <f t="shared" si="8"/>
        <v>0.34399956524130249</v>
      </c>
      <c r="K55" s="93">
        <f t="shared" si="9"/>
        <v>0.34083451127413461</v>
      </c>
      <c r="L55" s="89"/>
      <c r="P55" s="57" t="s">
        <v>262</v>
      </c>
      <c r="Q55" s="91">
        <v>0.28407364367496452</v>
      </c>
      <c r="R55" s="92">
        <v>0.36281033754891351</v>
      </c>
      <c r="S55" s="92">
        <v>0.34399956524130249</v>
      </c>
      <c r="T55" s="93">
        <v>0.34083451127413461</v>
      </c>
    </row>
    <row r="58" spans="1:20">
      <c r="B58" s="42" t="s">
        <v>24</v>
      </c>
      <c r="C58" s="42" t="s">
        <v>25</v>
      </c>
      <c r="D58" s="42" t="s">
        <v>45</v>
      </c>
      <c r="E58" s="42" t="s">
        <v>139</v>
      </c>
      <c r="F58" s="40"/>
      <c r="G58" s="40"/>
    </row>
    <row r="59" spans="1:20">
      <c r="A59" s="3" t="s">
        <v>4183</v>
      </c>
      <c r="B59" s="43" t="s">
        <v>57</v>
      </c>
      <c r="C59" s="43" t="s">
        <v>140</v>
      </c>
      <c r="D59" s="43" t="s">
        <v>146</v>
      </c>
      <c r="E59" s="43" t="s">
        <v>150</v>
      </c>
      <c r="F59" s="41"/>
      <c r="G59" s="41"/>
    </row>
    <row r="60" spans="1:20">
      <c r="A60" s="54" t="s">
        <v>100</v>
      </c>
      <c r="B60" s="44">
        <v>514642</v>
      </c>
      <c r="C60" s="45">
        <v>741272</v>
      </c>
      <c r="D60" s="45">
        <v>528127</v>
      </c>
      <c r="E60" s="59">
        <v>1221329</v>
      </c>
      <c r="F60" s="41"/>
      <c r="G60" s="41"/>
    </row>
    <row r="61" spans="1:20">
      <c r="A61" s="56" t="s">
        <v>101</v>
      </c>
      <c r="B61" s="49">
        <v>13699</v>
      </c>
      <c r="C61" s="41">
        <v>28371</v>
      </c>
      <c r="D61" s="41">
        <v>20303</v>
      </c>
      <c r="E61" s="50">
        <v>59446</v>
      </c>
      <c r="F61" s="41"/>
      <c r="G61" s="41"/>
    </row>
    <row r="62" spans="1:20">
      <c r="A62" s="56" t="s">
        <v>102</v>
      </c>
      <c r="B62" s="49">
        <v>16255</v>
      </c>
      <c r="C62" s="41">
        <v>30461</v>
      </c>
      <c r="D62" s="41">
        <v>21612</v>
      </c>
      <c r="E62" s="50">
        <v>63328</v>
      </c>
      <c r="F62" s="41"/>
      <c r="G62" s="41"/>
    </row>
    <row r="63" spans="1:20">
      <c r="A63" s="56" t="s">
        <v>103</v>
      </c>
      <c r="B63" s="49">
        <v>23889</v>
      </c>
      <c r="C63" s="41">
        <v>82957</v>
      </c>
      <c r="D63" s="41">
        <v>67899</v>
      </c>
      <c r="E63" s="50">
        <v>86232</v>
      </c>
      <c r="F63" s="41"/>
      <c r="G63" s="41"/>
    </row>
    <row r="64" spans="1:20">
      <c r="A64" s="56" t="s">
        <v>104</v>
      </c>
      <c r="B64" s="49">
        <v>26534</v>
      </c>
      <c r="C64" s="41">
        <v>43037</v>
      </c>
      <c r="D64" s="41">
        <v>29853</v>
      </c>
      <c r="E64" s="50">
        <v>80207</v>
      </c>
      <c r="F64" s="41"/>
      <c r="G64" s="41"/>
    </row>
    <row r="65" spans="1:17">
      <c r="A65" s="56" t="s">
        <v>105</v>
      </c>
      <c r="B65" s="49">
        <v>51572</v>
      </c>
      <c r="C65" s="41">
        <v>89974</v>
      </c>
      <c r="D65" s="41">
        <v>64794</v>
      </c>
      <c r="E65" s="50">
        <v>172742</v>
      </c>
      <c r="F65" s="41"/>
      <c r="G65" s="41"/>
    </row>
    <row r="66" spans="1:17">
      <c r="A66" s="56" t="s">
        <v>106</v>
      </c>
      <c r="B66" s="49">
        <v>68756</v>
      </c>
      <c r="C66" s="41">
        <v>122253</v>
      </c>
      <c r="D66" s="41">
        <v>83594</v>
      </c>
      <c r="E66" s="50">
        <v>239310</v>
      </c>
      <c r="F66" s="41"/>
      <c r="G66" s="41"/>
    </row>
    <row r="67" spans="1:17">
      <c r="A67" s="57" t="s">
        <v>107</v>
      </c>
      <c r="B67" s="51">
        <v>14488</v>
      </c>
      <c r="C67" s="52">
        <v>24911</v>
      </c>
      <c r="D67" s="52">
        <v>16822</v>
      </c>
      <c r="E67" s="53">
        <v>47739</v>
      </c>
      <c r="F67" s="41"/>
      <c r="G67" s="41"/>
    </row>
    <row r="70" spans="1:17">
      <c r="B70" s="42" t="s">
        <v>24</v>
      </c>
      <c r="C70" s="42" t="s">
        <v>25</v>
      </c>
      <c r="D70" s="42" t="s">
        <v>45</v>
      </c>
      <c r="E70" s="42" t="s">
        <v>139</v>
      </c>
      <c r="F70" s="40"/>
      <c r="G70" s="40"/>
    </row>
    <row r="71" spans="1:17">
      <c r="A71" s="3" t="s">
        <v>4184</v>
      </c>
      <c r="B71" s="43" t="s">
        <v>57</v>
      </c>
      <c r="C71" s="43" t="s">
        <v>140</v>
      </c>
      <c r="D71" s="43" t="s">
        <v>146</v>
      </c>
      <c r="E71" s="43" t="s">
        <v>150</v>
      </c>
      <c r="F71" s="41"/>
      <c r="G71" s="41"/>
    </row>
    <row r="72" spans="1:17">
      <c r="A72" s="54" t="s">
        <v>108</v>
      </c>
      <c r="B72" s="44">
        <v>51174</v>
      </c>
      <c r="C72" s="45">
        <v>74108</v>
      </c>
      <c r="D72" s="45">
        <v>52425</v>
      </c>
      <c r="E72" s="59">
        <v>136732</v>
      </c>
      <c r="F72" s="41"/>
      <c r="G72" s="41"/>
    </row>
    <row r="73" spans="1:17">
      <c r="A73" s="56" t="s">
        <v>109</v>
      </c>
      <c r="B73" s="49">
        <v>225022</v>
      </c>
      <c r="C73" s="41">
        <v>332658</v>
      </c>
      <c r="D73" s="41">
        <v>224321</v>
      </c>
      <c r="E73" s="50">
        <v>574671</v>
      </c>
      <c r="F73" s="41"/>
      <c r="G73" s="41"/>
    </row>
    <row r="74" spans="1:17">
      <c r="A74" s="56" t="s">
        <v>110</v>
      </c>
      <c r="B74" s="49">
        <v>163123</v>
      </c>
      <c r="C74" s="41">
        <v>229554</v>
      </c>
      <c r="D74" s="41">
        <v>180429</v>
      </c>
      <c r="E74" s="50">
        <v>327237</v>
      </c>
      <c r="F74" s="41"/>
      <c r="G74" s="41"/>
    </row>
    <row r="75" spans="1:17">
      <c r="A75" s="56" t="s">
        <v>111</v>
      </c>
      <c r="B75" s="49">
        <v>30981</v>
      </c>
      <c r="C75" s="41">
        <v>56865</v>
      </c>
      <c r="D75" s="41">
        <v>38428</v>
      </c>
      <c r="E75" s="50">
        <v>100981</v>
      </c>
      <c r="F75" s="41"/>
      <c r="G75" s="41"/>
    </row>
    <row r="76" spans="1:17">
      <c r="A76" s="56" t="s">
        <v>112</v>
      </c>
      <c r="B76" s="49">
        <v>614</v>
      </c>
      <c r="C76" s="41">
        <v>868</v>
      </c>
      <c r="D76" s="41">
        <v>657</v>
      </c>
      <c r="E76" s="50">
        <v>2102</v>
      </c>
      <c r="F76" s="41"/>
      <c r="G76" s="41"/>
    </row>
    <row r="77" spans="1:17">
      <c r="A77" s="57" t="s">
        <v>113</v>
      </c>
      <c r="B77" s="51">
        <v>44205</v>
      </c>
      <c r="C77" s="52">
        <v>48375</v>
      </c>
      <c r="D77" s="52">
        <v>32761</v>
      </c>
      <c r="E77" s="53">
        <v>81590</v>
      </c>
      <c r="F77" s="41"/>
      <c r="G77" s="41"/>
    </row>
    <row r="79" spans="1:17">
      <c r="H79" s="146" t="s">
        <v>4188</v>
      </c>
      <c r="I79" s="147"/>
      <c r="J79" s="147"/>
      <c r="K79" s="148"/>
      <c r="L79" s="40"/>
      <c r="N79" s="146" t="s">
        <v>4195</v>
      </c>
      <c r="O79" s="147"/>
      <c r="P79" s="147"/>
      <c r="Q79" s="148"/>
    </row>
    <row r="80" spans="1:17">
      <c r="B80" s="42" t="s">
        <v>24</v>
      </c>
      <c r="C80" s="42" t="s">
        <v>25</v>
      </c>
      <c r="D80" s="42" t="s">
        <v>45</v>
      </c>
      <c r="E80" s="42" t="s">
        <v>139</v>
      </c>
      <c r="F80" s="40"/>
      <c r="G80" s="40"/>
      <c r="H80" s="42" t="s">
        <v>24</v>
      </c>
      <c r="I80" s="42" t="s">
        <v>25</v>
      </c>
      <c r="J80" s="42" t="s">
        <v>45</v>
      </c>
      <c r="K80" s="42" t="s">
        <v>139</v>
      </c>
      <c r="L80" s="40"/>
      <c r="N80" s="42" t="s">
        <v>24</v>
      </c>
      <c r="O80" s="42" t="s">
        <v>25</v>
      </c>
      <c r="P80" s="42" t="s">
        <v>45</v>
      </c>
      <c r="Q80" s="42" t="s">
        <v>139</v>
      </c>
    </row>
    <row r="81" spans="1:17">
      <c r="A81" s="3" t="s">
        <v>4185</v>
      </c>
      <c r="B81" s="43" t="s">
        <v>57</v>
      </c>
      <c r="C81" s="43" t="s">
        <v>140</v>
      </c>
      <c r="D81" s="43" t="s">
        <v>146</v>
      </c>
      <c r="E81" s="43" t="s">
        <v>150</v>
      </c>
      <c r="F81" s="41"/>
      <c r="G81" s="3" t="s">
        <v>4185</v>
      </c>
      <c r="H81" s="43" t="s">
        <v>57</v>
      </c>
      <c r="I81" s="43" t="s">
        <v>140</v>
      </c>
      <c r="J81" s="43" t="s">
        <v>146</v>
      </c>
      <c r="K81" s="43" t="s">
        <v>150</v>
      </c>
      <c r="L81" s="41"/>
      <c r="M81" s="3" t="s">
        <v>4185</v>
      </c>
      <c r="N81" s="43" t="s">
        <v>57</v>
      </c>
      <c r="O81" s="43" t="s">
        <v>140</v>
      </c>
      <c r="P81" s="43" t="s">
        <v>146</v>
      </c>
      <c r="Q81" s="43" t="s">
        <v>150</v>
      </c>
    </row>
    <row r="82" spans="1:17">
      <c r="A82" s="64" t="s">
        <v>114</v>
      </c>
      <c r="B82" s="44">
        <v>132605</v>
      </c>
      <c r="C82" s="45">
        <v>189706</v>
      </c>
      <c r="D82" s="45">
        <v>127776</v>
      </c>
      <c r="E82" s="59">
        <v>324714</v>
      </c>
      <c r="F82" s="41"/>
      <c r="G82" s="64" t="s">
        <v>114</v>
      </c>
      <c r="H82" s="94">
        <f>(B82/6665903)*100</f>
        <v>1.9893028746442905</v>
      </c>
      <c r="I82" s="95">
        <f>(C82/9739134)*100</f>
        <v>1.9478733940820609</v>
      </c>
      <c r="J82" s="95">
        <f>(D82/7103244)*100</f>
        <v>1.7988400792651922</v>
      </c>
      <c r="K82" s="96">
        <f>(E82/15966053)*100</f>
        <v>2.0337775403852159</v>
      </c>
      <c r="L82" s="89"/>
      <c r="M82" s="64" t="s">
        <v>114</v>
      </c>
      <c r="N82" s="122">
        <f>B82*100/225192</f>
        <v>58.885306760453304</v>
      </c>
      <c r="O82" s="123">
        <f>C82*100/333325</f>
        <v>56.913222830570767</v>
      </c>
      <c r="P82" s="123">
        <f>D82*100/224804</f>
        <v>56.838846283873956</v>
      </c>
      <c r="Q82" s="124">
        <f>E82*100/576194</f>
        <v>56.354977663772964</v>
      </c>
    </row>
    <row r="83" spans="1:17">
      <c r="A83" s="56" t="s">
        <v>141</v>
      </c>
      <c r="B83" s="49">
        <v>0</v>
      </c>
      <c r="C83" s="41">
        <v>2</v>
      </c>
      <c r="D83" s="41">
        <v>0</v>
      </c>
      <c r="E83" s="50">
        <v>2</v>
      </c>
      <c r="F83" s="41"/>
      <c r="G83" s="56" t="s">
        <v>141</v>
      </c>
      <c r="H83" s="88">
        <f t="shared" ref="H83:H90" si="10">(B83/6665903)*100</f>
        <v>0</v>
      </c>
      <c r="I83" s="89">
        <f t="shared" ref="I83:I90" si="11">(C83/9739134)*100</f>
        <v>2.0535706768178775E-5</v>
      </c>
      <c r="J83" s="89">
        <f t="shared" ref="J83:J90" si="12">(D83/7103244)*100</f>
        <v>0</v>
      </c>
      <c r="K83" s="90">
        <f t="shared" ref="K83:K90" si="13">(E83/15966053)*100</f>
        <v>1.2526577482863171E-5</v>
      </c>
      <c r="L83" s="89"/>
      <c r="M83" s="56" t="s">
        <v>141</v>
      </c>
      <c r="N83" s="100">
        <f t="shared" ref="N83:N90" si="14">B83*100/225192</f>
        <v>0</v>
      </c>
      <c r="O83" s="101">
        <f t="shared" ref="O83:O90" si="15">C83*100/333325</f>
        <v>6.0001500037500934E-4</v>
      </c>
      <c r="P83" s="101">
        <f t="shared" ref="P83:P90" si="16">D83*100/224804</f>
        <v>0</v>
      </c>
      <c r="Q83" s="102">
        <f t="shared" ref="Q83:Q90" si="17">E83*100/576194</f>
        <v>3.4710531522369204E-4</v>
      </c>
    </row>
    <row r="84" spans="1:17" s="3" customFormat="1">
      <c r="A84" s="65" t="s">
        <v>115</v>
      </c>
      <c r="B84" s="68">
        <v>53652</v>
      </c>
      <c r="C84" s="69">
        <v>79906</v>
      </c>
      <c r="D84" s="69">
        <v>53618</v>
      </c>
      <c r="E84" s="70">
        <v>137180</v>
      </c>
      <c r="F84" s="69"/>
      <c r="G84" s="65" t="s">
        <v>115</v>
      </c>
      <c r="H84" s="119">
        <f t="shared" si="10"/>
        <v>0.80487219811029354</v>
      </c>
      <c r="I84" s="120">
        <f t="shared" si="11"/>
        <v>0.82046309250904648</v>
      </c>
      <c r="J84" s="120">
        <f t="shared" si="12"/>
        <v>0.75483821194935719</v>
      </c>
      <c r="K84" s="121">
        <f t="shared" si="13"/>
        <v>0.85919794954958506</v>
      </c>
      <c r="L84" s="120"/>
      <c r="M84" s="65" t="s">
        <v>115</v>
      </c>
      <c r="N84" s="100">
        <f t="shared" si="14"/>
        <v>23.82500266439305</v>
      </c>
      <c r="O84" s="101">
        <f t="shared" si="15"/>
        <v>23.972399309982748</v>
      </c>
      <c r="P84" s="101">
        <f t="shared" si="16"/>
        <v>23.850999092542839</v>
      </c>
      <c r="Q84" s="102">
        <f t="shared" si="17"/>
        <v>23.807953571193035</v>
      </c>
    </row>
    <row r="85" spans="1:17">
      <c r="A85" s="66" t="s">
        <v>116</v>
      </c>
      <c r="B85" s="49">
        <v>1878</v>
      </c>
      <c r="C85" s="41">
        <v>3070</v>
      </c>
      <c r="D85" s="41">
        <v>2020</v>
      </c>
      <c r="E85" s="50">
        <v>5946</v>
      </c>
      <c r="F85" s="41"/>
      <c r="G85" s="66" t="s">
        <v>116</v>
      </c>
      <c r="H85" s="88">
        <f t="shared" si="10"/>
        <v>2.8173227243180707E-2</v>
      </c>
      <c r="I85" s="89">
        <f t="shared" si="11"/>
        <v>3.1522309889154415E-2</v>
      </c>
      <c r="J85" s="89">
        <f t="shared" si="12"/>
        <v>2.8437710995145315E-2</v>
      </c>
      <c r="K85" s="90">
        <f t="shared" si="13"/>
        <v>3.7241514856552208E-2</v>
      </c>
      <c r="L85" s="89"/>
      <c r="M85" s="66" t="s">
        <v>116</v>
      </c>
      <c r="N85" s="113">
        <f t="shared" si="14"/>
        <v>0.83395502504529473</v>
      </c>
      <c r="O85" s="114">
        <f t="shared" si="15"/>
        <v>0.92102302557563942</v>
      </c>
      <c r="P85" s="114">
        <f t="shared" si="16"/>
        <v>0.89856052383409546</v>
      </c>
      <c r="Q85" s="115">
        <f t="shared" si="17"/>
        <v>1.0319441021600364</v>
      </c>
    </row>
    <row r="86" spans="1:17">
      <c r="A86" s="66" t="s">
        <v>117</v>
      </c>
      <c r="B86" s="49">
        <v>2693</v>
      </c>
      <c r="C86" s="41">
        <v>5451</v>
      </c>
      <c r="D86" s="41">
        <v>4171</v>
      </c>
      <c r="E86" s="50">
        <v>8580</v>
      </c>
      <c r="F86" s="41"/>
      <c r="G86" s="66" t="s">
        <v>117</v>
      </c>
      <c r="H86" s="88">
        <f t="shared" si="10"/>
        <v>4.0399627777361898E-2</v>
      </c>
      <c r="I86" s="89">
        <f t="shared" si="11"/>
        <v>5.5970068796671248E-2</v>
      </c>
      <c r="J86" s="89">
        <f t="shared" si="12"/>
        <v>5.8719649782550058E-2</v>
      </c>
      <c r="K86" s="90">
        <f t="shared" si="13"/>
        <v>5.3739017401483014E-2</v>
      </c>
      <c r="L86" s="89"/>
      <c r="M86" s="66" t="s">
        <v>117</v>
      </c>
      <c r="N86" s="113">
        <f t="shared" si="14"/>
        <v>1.1958684145085083</v>
      </c>
      <c r="O86" s="114">
        <f t="shared" si="15"/>
        <v>1.635340883522088</v>
      </c>
      <c r="P86" s="114">
        <f t="shared" si="16"/>
        <v>1.8553940321346596</v>
      </c>
      <c r="Q86" s="102">
        <f t="shared" si="17"/>
        <v>1.4890818023096388</v>
      </c>
    </row>
    <row r="87" spans="1:17">
      <c r="A87" s="56" t="s">
        <v>118</v>
      </c>
      <c r="B87" s="49">
        <v>9</v>
      </c>
      <c r="C87" s="41">
        <v>9</v>
      </c>
      <c r="D87" s="41">
        <v>3</v>
      </c>
      <c r="E87" s="50">
        <v>19</v>
      </c>
      <c r="F87" s="41"/>
      <c r="G87" s="56" t="s">
        <v>118</v>
      </c>
      <c r="H87" s="88">
        <f t="shared" si="10"/>
        <v>1.3501546602163279E-4</v>
      </c>
      <c r="I87" s="89">
        <f t="shared" si="11"/>
        <v>9.2410680456804473E-5</v>
      </c>
      <c r="J87" s="89">
        <f t="shared" si="12"/>
        <v>4.2234224250215818E-5</v>
      </c>
      <c r="K87" s="90">
        <f t="shared" si="13"/>
        <v>1.1900248608720014E-4</v>
      </c>
      <c r="L87" s="89"/>
      <c r="M87" s="56" t="s">
        <v>118</v>
      </c>
      <c r="N87" s="100">
        <f t="shared" si="14"/>
        <v>3.9965895768943839E-3</v>
      </c>
      <c r="O87" s="101">
        <f t="shared" si="15"/>
        <v>2.7000675016875422E-3</v>
      </c>
      <c r="P87" s="101">
        <f t="shared" si="16"/>
        <v>1.3344958274763795E-3</v>
      </c>
      <c r="Q87" s="102">
        <f t="shared" si="17"/>
        <v>3.2975004946250741E-3</v>
      </c>
    </row>
    <row r="88" spans="1:17">
      <c r="A88" s="56" t="s">
        <v>119</v>
      </c>
      <c r="B88" s="49">
        <v>19</v>
      </c>
      <c r="C88" s="41">
        <v>26</v>
      </c>
      <c r="D88" s="41">
        <v>4</v>
      </c>
      <c r="E88" s="50">
        <v>27</v>
      </c>
      <c r="F88" s="41"/>
      <c r="G88" s="56" t="s">
        <v>119</v>
      </c>
      <c r="H88" s="88">
        <f t="shared" si="10"/>
        <v>2.8503265049011366E-4</v>
      </c>
      <c r="I88" s="89">
        <f t="shared" si="11"/>
        <v>2.66964187986324E-4</v>
      </c>
      <c r="J88" s="89">
        <f t="shared" si="12"/>
        <v>5.6312299000287758E-5</v>
      </c>
      <c r="K88" s="90">
        <f t="shared" si="13"/>
        <v>1.6910879601865283E-4</v>
      </c>
      <c r="L88" s="89"/>
      <c r="M88" s="56" t="s">
        <v>119</v>
      </c>
      <c r="N88" s="100">
        <f t="shared" si="14"/>
        <v>8.4372446623325881E-3</v>
      </c>
      <c r="O88" s="101">
        <f t="shared" si="15"/>
        <v>7.8001950048751222E-3</v>
      </c>
      <c r="P88" s="101">
        <f t="shared" si="16"/>
        <v>1.7793277699685059E-3</v>
      </c>
      <c r="Q88" s="102">
        <f t="shared" si="17"/>
        <v>4.685921755519842E-3</v>
      </c>
    </row>
    <row r="89" spans="1:17">
      <c r="A89" s="66" t="s">
        <v>120</v>
      </c>
      <c r="B89" s="49">
        <v>4702</v>
      </c>
      <c r="C89" s="41">
        <v>8143</v>
      </c>
      <c r="D89" s="41">
        <v>5354</v>
      </c>
      <c r="E89" s="50">
        <v>14812</v>
      </c>
      <c r="F89" s="41"/>
      <c r="G89" s="66" t="s">
        <v>120</v>
      </c>
      <c r="H89" s="88">
        <f t="shared" si="10"/>
        <v>7.0538080137079698E-2</v>
      </c>
      <c r="I89" s="89">
        <f t="shared" si="11"/>
        <v>8.3611130106639869E-2</v>
      </c>
      <c r="J89" s="89">
        <f t="shared" si="12"/>
        <v>7.5374012211885166E-2</v>
      </c>
      <c r="K89" s="90">
        <f t="shared" si="13"/>
        <v>9.2771832838084656E-2</v>
      </c>
      <c r="L89" s="89"/>
      <c r="M89" s="66" t="s">
        <v>120</v>
      </c>
      <c r="N89" s="113">
        <f t="shared" si="14"/>
        <v>2.0879960211730433</v>
      </c>
      <c r="O89" s="114">
        <f t="shared" si="15"/>
        <v>2.4429610740268508</v>
      </c>
      <c r="P89" s="114">
        <f t="shared" si="16"/>
        <v>2.3816302201028452</v>
      </c>
      <c r="Q89" s="115">
        <f t="shared" si="17"/>
        <v>2.5706619645466633</v>
      </c>
    </row>
    <row r="90" spans="1:17">
      <c r="A90" s="67" t="s">
        <v>121</v>
      </c>
      <c r="B90" s="51">
        <v>29634</v>
      </c>
      <c r="C90" s="52">
        <v>47012</v>
      </c>
      <c r="D90" s="52">
        <v>31858</v>
      </c>
      <c r="E90" s="53">
        <v>84914</v>
      </c>
      <c r="F90" s="41"/>
      <c r="G90" s="67" t="s">
        <v>121</v>
      </c>
      <c r="H90" s="91">
        <f t="shared" si="10"/>
        <v>0.44456092445389617</v>
      </c>
      <c r="I90" s="92">
        <f t="shared" si="11"/>
        <v>0.48271232329281022</v>
      </c>
      <c r="J90" s="92">
        <f t="shared" si="12"/>
        <v>0.44849930538779181</v>
      </c>
      <c r="K90" s="93">
        <f t="shared" si="13"/>
        <v>0.53184090018992169</v>
      </c>
      <c r="L90" s="89"/>
      <c r="M90" s="67" t="s">
        <v>121</v>
      </c>
      <c r="N90" s="125">
        <f t="shared" si="14"/>
        <v>13.159437280187573</v>
      </c>
      <c r="O90" s="126">
        <f t="shared" si="15"/>
        <v>14.103952598814971</v>
      </c>
      <c r="P90" s="126">
        <f t="shared" si="16"/>
        <v>14.171456023914166</v>
      </c>
      <c r="Q90" s="127">
        <f t="shared" si="17"/>
        <v>14.737050368452293</v>
      </c>
    </row>
    <row r="91" spans="1:17">
      <c r="A91" s="128" t="s">
        <v>4196</v>
      </c>
      <c r="B91" s="17">
        <f>SUM(B82:B90)</f>
        <v>225192</v>
      </c>
      <c r="C91" s="17">
        <f t="shared" ref="C91:E91" si="18">SUM(C82:C90)</f>
        <v>333325</v>
      </c>
      <c r="D91" s="17">
        <f t="shared" si="18"/>
        <v>224804</v>
      </c>
      <c r="E91" s="17">
        <f t="shared" si="18"/>
        <v>576194</v>
      </c>
      <c r="F91" s="39"/>
      <c r="G91" s="39"/>
      <c r="N91" s="6"/>
      <c r="O91" s="6"/>
      <c r="P91" s="6"/>
      <c r="Q91" s="6"/>
    </row>
    <row r="92" spans="1:17">
      <c r="H92" s="146" t="s">
        <v>4188</v>
      </c>
      <c r="I92" s="147"/>
      <c r="J92" s="147"/>
      <c r="K92" s="148"/>
      <c r="L92" s="40"/>
      <c r="N92" s="146" t="s">
        <v>4197</v>
      </c>
      <c r="O92" s="147"/>
      <c r="P92" s="147"/>
      <c r="Q92" s="148"/>
    </row>
    <row r="93" spans="1:17">
      <c r="B93" s="42" t="s">
        <v>24</v>
      </c>
      <c r="C93" s="42" t="s">
        <v>25</v>
      </c>
      <c r="D93" s="42" t="s">
        <v>45</v>
      </c>
      <c r="E93" s="42" t="s">
        <v>139</v>
      </c>
      <c r="F93" s="40"/>
      <c r="G93" s="40"/>
      <c r="H93" s="42" t="s">
        <v>24</v>
      </c>
      <c r="I93" s="42" t="s">
        <v>25</v>
      </c>
      <c r="J93" s="42" t="s">
        <v>45</v>
      </c>
      <c r="K93" s="42" t="s">
        <v>139</v>
      </c>
      <c r="L93" s="40"/>
      <c r="N93" s="42" t="s">
        <v>24</v>
      </c>
      <c r="O93" s="42" t="s">
        <v>25</v>
      </c>
      <c r="P93" s="42" t="s">
        <v>45</v>
      </c>
      <c r="Q93" s="42" t="s">
        <v>139</v>
      </c>
    </row>
    <row r="94" spans="1:17">
      <c r="A94" s="3" t="s">
        <v>4186</v>
      </c>
      <c r="B94" s="43" t="s">
        <v>57</v>
      </c>
      <c r="C94" s="43" t="s">
        <v>140</v>
      </c>
      <c r="D94" s="43" t="s">
        <v>146</v>
      </c>
      <c r="E94" s="43" t="s">
        <v>150</v>
      </c>
      <c r="F94" s="41"/>
      <c r="G94" s="3" t="s">
        <v>4186</v>
      </c>
      <c r="H94" s="43" t="s">
        <v>57</v>
      </c>
      <c r="I94" s="43" t="s">
        <v>140</v>
      </c>
      <c r="J94" s="43" t="s">
        <v>146</v>
      </c>
      <c r="K94" s="43" t="s">
        <v>150</v>
      </c>
      <c r="L94" s="41"/>
      <c r="M94" s="3" t="s">
        <v>4186</v>
      </c>
      <c r="N94" s="43" t="s">
        <v>57</v>
      </c>
      <c r="O94" s="43" t="s">
        <v>140</v>
      </c>
      <c r="P94" s="43" t="s">
        <v>146</v>
      </c>
      <c r="Q94" s="43" t="s">
        <v>150</v>
      </c>
    </row>
    <row r="95" spans="1:17">
      <c r="A95" s="54" t="s">
        <v>122</v>
      </c>
      <c r="B95" s="72">
        <v>25</v>
      </c>
      <c r="C95" s="73">
        <v>12</v>
      </c>
      <c r="D95" s="73">
        <v>36</v>
      </c>
      <c r="E95" s="46">
        <v>94</v>
      </c>
      <c r="F95" s="69"/>
      <c r="G95" s="54" t="s">
        <v>122</v>
      </c>
      <c r="H95" s="129">
        <f>(B95/6665903)*100</f>
        <v>3.7504296117120216E-4</v>
      </c>
      <c r="I95" s="130">
        <f>(C95/9739134)*100</f>
        <v>1.2321424060907261E-4</v>
      </c>
      <c r="J95" s="130">
        <f>(D95/7103244)*100</f>
        <v>5.0681069100258979E-4</v>
      </c>
      <c r="K95" s="131">
        <f>(E95/15966053)*100</f>
        <v>5.8874914169456912E-4</v>
      </c>
      <c r="L95" s="120"/>
      <c r="M95" s="54" t="s">
        <v>122</v>
      </c>
      <c r="N95" s="129">
        <f>B95*100/54016</f>
        <v>4.6282582938388626E-2</v>
      </c>
      <c r="O95" s="130">
        <f>C95*100/80454</f>
        <v>1.4915355358341412E-2</v>
      </c>
      <c r="P95" s="130">
        <f>D95*100/54111</f>
        <v>6.6529910739036427E-2</v>
      </c>
      <c r="Q95" s="131">
        <f>E95*100/138284</f>
        <v>6.7976049289867224E-2</v>
      </c>
    </row>
    <row r="96" spans="1:17">
      <c r="A96" s="56" t="s">
        <v>142</v>
      </c>
      <c r="B96" s="68">
        <v>0</v>
      </c>
      <c r="C96" s="69">
        <v>2</v>
      </c>
      <c r="D96" s="69">
        <v>0</v>
      </c>
      <c r="E96" s="70">
        <v>0</v>
      </c>
      <c r="F96" s="69"/>
      <c r="G96" s="56" t="s">
        <v>142</v>
      </c>
      <c r="H96" s="119">
        <f t="shared" ref="H96:H112" si="19">(B96/6665903)*100</f>
        <v>0</v>
      </c>
      <c r="I96" s="120">
        <f t="shared" ref="I96:I112" si="20">(C96/9739134)*100</f>
        <v>2.0535706768178775E-5</v>
      </c>
      <c r="J96" s="120">
        <f t="shared" ref="J96:J112" si="21">(D96/7103244)*100</f>
        <v>0</v>
      </c>
      <c r="K96" s="121">
        <f t="shared" ref="K96:K112" si="22">(E96/15966053)*100</f>
        <v>0</v>
      </c>
      <c r="L96" s="120"/>
      <c r="M96" s="56" t="s">
        <v>142</v>
      </c>
      <c r="N96" s="119">
        <f t="shared" ref="N96:N112" si="23">B96*100/54016</f>
        <v>0</v>
      </c>
      <c r="O96" s="120">
        <f t="shared" ref="O96:O112" si="24">C96*100/80454</f>
        <v>2.4858925597235687E-3</v>
      </c>
      <c r="P96" s="120">
        <f t="shared" ref="P96:P112" si="25">D96*100/54111</f>
        <v>0</v>
      </c>
      <c r="Q96" s="121">
        <f t="shared" ref="Q96:Q112" si="26">E96*100/138284</f>
        <v>0</v>
      </c>
    </row>
    <row r="97" spans="1:17">
      <c r="A97" s="66" t="s">
        <v>123</v>
      </c>
      <c r="B97" s="68">
        <v>15208</v>
      </c>
      <c r="C97" s="69">
        <v>23439</v>
      </c>
      <c r="D97" s="69">
        <v>16453</v>
      </c>
      <c r="E97" s="70">
        <v>42749</v>
      </c>
      <c r="F97" s="69"/>
      <c r="G97" s="66" t="s">
        <v>123</v>
      </c>
      <c r="H97" s="119">
        <f t="shared" si="19"/>
        <v>0.2281461341396657</v>
      </c>
      <c r="I97" s="120">
        <f t="shared" si="20"/>
        <v>0.24066821546967115</v>
      </c>
      <c r="J97" s="120">
        <f t="shared" si="21"/>
        <v>0.23162656386293362</v>
      </c>
      <c r="K97" s="121">
        <f t="shared" si="22"/>
        <v>0.26774933040745891</v>
      </c>
      <c r="L97" s="120"/>
      <c r="M97" s="66" t="s">
        <v>123</v>
      </c>
      <c r="N97" s="135">
        <f t="shared" si="23"/>
        <v>28.154620853080569</v>
      </c>
      <c r="O97" s="136">
        <f t="shared" si="24"/>
        <v>29.133417853680363</v>
      </c>
      <c r="P97" s="136">
        <f t="shared" si="25"/>
        <v>30.40601726081573</v>
      </c>
      <c r="Q97" s="137">
        <f t="shared" si="26"/>
        <v>30.913916288218449</v>
      </c>
    </row>
    <row r="98" spans="1:17" s="3" customFormat="1">
      <c r="A98" s="65" t="s">
        <v>124</v>
      </c>
      <c r="B98" s="68">
        <v>15669</v>
      </c>
      <c r="C98" s="69">
        <v>23926</v>
      </c>
      <c r="D98" s="69">
        <v>15915</v>
      </c>
      <c r="E98" s="70">
        <v>39718</v>
      </c>
      <c r="F98" s="69"/>
      <c r="G98" s="65" t="s">
        <v>124</v>
      </c>
      <c r="H98" s="119">
        <f t="shared" si="19"/>
        <v>0.23506192634366266</v>
      </c>
      <c r="I98" s="120">
        <f t="shared" si="20"/>
        <v>0.24566866006772267</v>
      </c>
      <c r="J98" s="120">
        <f t="shared" si="21"/>
        <v>0.2240525596473949</v>
      </c>
      <c r="K98" s="121">
        <f t="shared" si="22"/>
        <v>0.24876530223217974</v>
      </c>
      <c r="L98" s="120"/>
      <c r="M98" s="65" t="s">
        <v>124</v>
      </c>
      <c r="N98" s="119">
        <f t="shared" si="23"/>
        <v>29.008071682464454</v>
      </c>
      <c r="O98" s="120">
        <f t="shared" si="24"/>
        <v>29.738732691973052</v>
      </c>
      <c r="P98" s="120">
        <f t="shared" si="25"/>
        <v>29.411764705882351</v>
      </c>
      <c r="Q98" s="121">
        <f t="shared" si="26"/>
        <v>28.722050273350497</v>
      </c>
    </row>
    <row r="99" spans="1:17">
      <c r="A99" s="71" t="s">
        <v>125</v>
      </c>
      <c r="B99" s="68">
        <v>34</v>
      </c>
      <c r="C99" s="69">
        <v>40</v>
      </c>
      <c r="D99" s="69">
        <v>21</v>
      </c>
      <c r="E99" s="70">
        <v>44</v>
      </c>
      <c r="F99" s="69"/>
      <c r="G99" s="71" t="s">
        <v>125</v>
      </c>
      <c r="H99" s="119">
        <f t="shared" si="19"/>
        <v>5.100584271928349E-4</v>
      </c>
      <c r="I99" s="120">
        <f t="shared" si="20"/>
        <v>4.1071413536357545E-4</v>
      </c>
      <c r="J99" s="120">
        <f t="shared" si="21"/>
        <v>2.9563956975151072E-4</v>
      </c>
      <c r="K99" s="121">
        <f t="shared" si="22"/>
        <v>2.7558470462298978E-4</v>
      </c>
      <c r="L99" s="120"/>
      <c r="M99" s="71" t="s">
        <v>125</v>
      </c>
      <c r="N99" s="138">
        <f t="shared" si="23"/>
        <v>6.2944312796208532E-2</v>
      </c>
      <c r="O99" s="139">
        <f t="shared" si="24"/>
        <v>4.9717851194471377E-2</v>
      </c>
      <c r="P99" s="139">
        <f t="shared" si="25"/>
        <v>3.8809114597771248E-2</v>
      </c>
      <c r="Q99" s="140">
        <f t="shared" si="26"/>
        <v>3.1818576263342106E-2</v>
      </c>
    </row>
    <row r="100" spans="1:17">
      <c r="A100" s="56" t="s">
        <v>126</v>
      </c>
      <c r="B100" s="68">
        <v>16889</v>
      </c>
      <c r="C100" s="69">
        <v>24149</v>
      </c>
      <c r="D100" s="69">
        <v>15852</v>
      </c>
      <c r="E100" s="70">
        <v>40811</v>
      </c>
      <c r="F100" s="69"/>
      <c r="G100" s="56" t="s">
        <v>126</v>
      </c>
      <c r="H100" s="119">
        <f t="shared" si="19"/>
        <v>0.25336402284881737</v>
      </c>
      <c r="I100" s="120">
        <f t="shared" si="20"/>
        <v>0.2479583913723746</v>
      </c>
      <c r="J100" s="120">
        <f t="shared" si="21"/>
        <v>0.22316564093814037</v>
      </c>
      <c r="K100" s="121">
        <f t="shared" si="22"/>
        <v>0.25561107682656448</v>
      </c>
      <c r="L100" s="120"/>
      <c r="M100" s="56" t="s">
        <v>126</v>
      </c>
      <c r="N100" s="119">
        <f t="shared" si="23"/>
        <v>31.26666172985782</v>
      </c>
      <c r="O100" s="120">
        <f t="shared" si="24"/>
        <v>30.015909712382232</v>
      </c>
      <c r="P100" s="120">
        <f t="shared" si="25"/>
        <v>29.29533736208904</v>
      </c>
      <c r="Q100" s="121">
        <f t="shared" si="26"/>
        <v>29.512452633710335</v>
      </c>
    </row>
    <row r="101" spans="1:17">
      <c r="A101" s="56" t="s">
        <v>127</v>
      </c>
      <c r="B101" s="68">
        <v>2</v>
      </c>
      <c r="C101" s="69">
        <v>1</v>
      </c>
      <c r="D101" s="69">
        <v>0</v>
      </c>
      <c r="E101" s="70">
        <v>0</v>
      </c>
      <c r="F101" s="69"/>
      <c r="G101" s="56" t="s">
        <v>127</v>
      </c>
      <c r="H101" s="119">
        <f t="shared" si="19"/>
        <v>3.0003436893696172E-5</v>
      </c>
      <c r="I101" s="120">
        <f t="shared" si="20"/>
        <v>1.0267853384089387E-5</v>
      </c>
      <c r="J101" s="120">
        <f t="shared" si="21"/>
        <v>0</v>
      </c>
      <c r="K101" s="121">
        <f t="shared" si="22"/>
        <v>0</v>
      </c>
      <c r="L101" s="120"/>
      <c r="M101" s="56" t="s">
        <v>127</v>
      </c>
      <c r="N101" s="119">
        <f t="shared" si="23"/>
        <v>3.7026066350710901E-3</v>
      </c>
      <c r="O101" s="120">
        <f t="shared" si="24"/>
        <v>1.2429462798617843E-3</v>
      </c>
      <c r="P101" s="120">
        <f t="shared" si="25"/>
        <v>0</v>
      </c>
      <c r="Q101" s="121">
        <f t="shared" si="26"/>
        <v>0</v>
      </c>
    </row>
    <row r="102" spans="1:17">
      <c r="A102" s="56" t="s">
        <v>128</v>
      </c>
      <c r="B102" s="68">
        <v>3</v>
      </c>
      <c r="C102" s="69">
        <v>0</v>
      </c>
      <c r="D102" s="69">
        <v>5</v>
      </c>
      <c r="E102" s="70">
        <v>1</v>
      </c>
      <c r="F102" s="69"/>
      <c r="G102" s="56" t="s">
        <v>128</v>
      </c>
      <c r="H102" s="119">
        <f t="shared" si="19"/>
        <v>4.5005155340544261E-5</v>
      </c>
      <c r="I102" s="120">
        <f t="shared" si="20"/>
        <v>0</v>
      </c>
      <c r="J102" s="120">
        <f t="shared" si="21"/>
        <v>7.039037375035969E-5</v>
      </c>
      <c r="K102" s="121">
        <f t="shared" si="22"/>
        <v>6.2632887414315857E-6</v>
      </c>
      <c r="L102" s="120"/>
      <c r="M102" s="56" t="s">
        <v>128</v>
      </c>
      <c r="N102" s="119">
        <f t="shared" si="23"/>
        <v>5.5539099526066352E-3</v>
      </c>
      <c r="O102" s="120">
        <f t="shared" si="24"/>
        <v>0</v>
      </c>
      <c r="P102" s="120">
        <f t="shared" si="25"/>
        <v>9.2402653804217263E-3</v>
      </c>
      <c r="Q102" s="121">
        <f t="shared" si="26"/>
        <v>7.2314946053050248E-4</v>
      </c>
    </row>
    <row r="103" spans="1:17">
      <c r="A103" s="56" t="s">
        <v>129</v>
      </c>
      <c r="B103" s="68">
        <v>52</v>
      </c>
      <c r="C103" s="69">
        <v>78</v>
      </c>
      <c r="D103" s="69">
        <v>66</v>
      </c>
      <c r="E103" s="70">
        <v>83</v>
      </c>
      <c r="F103" s="69"/>
      <c r="G103" s="56" t="s">
        <v>129</v>
      </c>
      <c r="H103" s="119">
        <f t="shared" si="19"/>
        <v>7.8008935923610048E-4</v>
      </c>
      <c r="I103" s="120">
        <f t="shared" si="20"/>
        <v>8.0089256395897207E-4</v>
      </c>
      <c r="J103" s="120">
        <f t="shared" si="21"/>
        <v>9.2915293350474804E-4</v>
      </c>
      <c r="K103" s="121">
        <f t="shared" si="22"/>
        <v>5.1985296553882165E-4</v>
      </c>
      <c r="L103" s="120"/>
      <c r="M103" s="56" t="s">
        <v>129</v>
      </c>
      <c r="N103" s="119">
        <f t="shared" si="23"/>
        <v>9.6267772511848343E-2</v>
      </c>
      <c r="O103" s="120">
        <f t="shared" si="24"/>
        <v>9.6949809829219177E-2</v>
      </c>
      <c r="P103" s="120">
        <f t="shared" si="25"/>
        <v>0.12197150302156679</v>
      </c>
      <c r="Q103" s="121">
        <f t="shared" si="26"/>
        <v>6.0021405224031703E-2</v>
      </c>
    </row>
    <row r="104" spans="1:17">
      <c r="A104" s="56" t="s">
        <v>130</v>
      </c>
      <c r="B104" s="68">
        <v>52</v>
      </c>
      <c r="C104" s="69">
        <v>78</v>
      </c>
      <c r="D104" s="69">
        <v>66</v>
      </c>
      <c r="E104" s="70">
        <v>83</v>
      </c>
      <c r="F104" s="69"/>
      <c r="G104" s="56" t="s">
        <v>130</v>
      </c>
      <c r="H104" s="119">
        <f t="shared" si="19"/>
        <v>7.8008935923610048E-4</v>
      </c>
      <c r="I104" s="120">
        <f t="shared" si="20"/>
        <v>8.0089256395897207E-4</v>
      </c>
      <c r="J104" s="120">
        <f t="shared" si="21"/>
        <v>9.2915293350474804E-4</v>
      </c>
      <c r="K104" s="121">
        <f t="shared" si="22"/>
        <v>5.1985296553882165E-4</v>
      </c>
      <c r="L104" s="120"/>
      <c r="M104" s="56" t="s">
        <v>130</v>
      </c>
      <c r="N104" s="119">
        <f t="shared" si="23"/>
        <v>9.6267772511848343E-2</v>
      </c>
      <c r="O104" s="120">
        <f t="shared" si="24"/>
        <v>9.6949809829219177E-2</v>
      </c>
      <c r="P104" s="120">
        <f t="shared" si="25"/>
        <v>0.12197150302156679</v>
      </c>
      <c r="Q104" s="121">
        <f t="shared" si="26"/>
        <v>6.0021405224031703E-2</v>
      </c>
    </row>
    <row r="105" spans="1:17">
      <c r="A105" s="56" t="s">
        <v>131</v>
      </c>
      <c r="B105" s="68">
        <v>2</v>
      </c>
      <c r="C105" s="69">
        <v>1</v>
      </c>
      <c r="D105" s="69">
        <v>0</v>
      </c>
      <c r="E105" s="70">
        <v>0</v>
      </c>
      <c r="F105" s="69"/>
      <c r="G105" s="56" t="s">
        <v>131</v>
      </c>
      <c r="H105" s="119">
        <f t="shared" si="19"/>
        <v>3.0003436893696172E-5</v>
      </c>
      <c r="I105" s="120">
        <f t="shared" si="20"/>
        <v>1.0267853384089387E-5</v>
      </c>
      <c r="J105" s="120">
        <f t="shared" si="21"/>
        <v>0</v>
      </c>
      <c r="K105" s="121">
        <f t="shared" si="22"/>
        <v>0</v>
      </c>
      <c r="L105" s="120"/>
      <c r="M105" s="56" t="s">
        <v>131</v>
      </c>
      <c r="N105" s="119">
        <f t="shared" si="23"/>
        <v>3.7026066350710901E-3</v>
      </c>
      <c r="O105" s="120">
        <f t="shared" si="24"/>
        <v>1.2429462798617843E-3</v>
      </c>
      <c r="P105" s="120">
        <f t="shared" si="25"/>
        <v>0</v>
      </c>
      <c r="Q105" s="121">
        <f t="shared" si="26"/>
        <v>0</v>
      </c>
    </row>
    <row r="106" spans="1:17">
      <c r="A106" s="56" t="s">
        <v>144</v>
      </c>
      <c r="B106" s="68">
        <v>0</v>
      </c>
      <c r="C106" s="69">
        <v>2</v>
      </c>
      <c r="D106" s="69">
        <v>3</v>
      </c>
      <c r="E106" s="70">
        <v>0</v>
      </c>
      <c r="F106" s="69"/>
      <c r="G106" s="56" t="s">
        <v>144</v>
      </c>
      <c r="H106" s="119">
        <f t="shared" si="19"/>
        <v>0</v>
      </c>
      <c r="I106" s="120">
        <f t="shared" si="20"/>
        <v>2.0535706768178775E-5</v>
      </c>
      <c r="J106" s="120">
        <f t="shared" si="21"/>
        <v>4.2234224250215818E-5</v>
      </c>
      <c r="K106" s="121">
        <f t="shared" si="22"/>
        <v>0</v>
      </c>
      <c r="L106" s="120"/>
      <c r="M106" s="56" t="s">
        <v>144</v>
      </c>
      <c r="N106" s="119">
        <f t="shared" si="23"/>
        <v>0</v>
      </c>
      <c r="O106" s="120">
        <f t="shared" si="24"/>
        <v>2.4858925597235687E-3</v>
      </c>
      <c r="P106" s="120">
        <f t="shared" si="25"/>
        <v>5.5441592282530353E-3</v>
      </c>
      <c r="Q106" s="121">
        <f t="shared" si="26"/>
        <v>0</v>
      </c>
    </row>
    <row r="107" spans="1:17">
      <c r="A107" s="56" t="s">
        <v>132</v>
      </c>
      <c r="B107" s="68">
        <v>2</v>
      </c>
      <c r="C107" s="69">
        <v>1</v>
      </c>
      <c r="D107" s="69">
        <v>0</v>
      </c>
      <c r="E107" s="70">
        <v>0</v>
      </c>
      <c r="F107" s="69"/>
      <c r="G107" s="56" t="s">
        <v>132</v>
      </c>
      <c r="H107" s="119">
        <f t="shared" si="19"/>
        <v>3.0003436893696172E-5</v>
      </c>
      <c r="I107" s="120">
        <f t="shared" si="20"/>
        <v>1.0267853384089387E-5</v>
      </c>
      <c r="J107" s="120">
        <f t="shared" si="21"/>
        <v>0</v>
      </c>
      <c r="K107" s="121">
        <f t="shared" si="22"/>
        <v>0</v>
      </c>
      <c r="L107" s="120"/>
      <c r="M107" s="56" t="s">
        <v>132</v>
      </c>
      <c r="N107" s="119">
        <f t="shared" si="23"/>
        <v>3.7026066350710901E-3</v>
      </c>
      <c r="O107" s="120">
        <f t="shared" si="24"/>
        <v>1.2429462798617843E-3</v>
      </c>
      <c r="P107" s="120">
        <f t="shared" si="25"/>
        <v>0</v>
      </c>
      <c r="Q107" s="121">
        <f t="shared" si="26"/>
        <v>0</v>
      </c>
    </row>
    <row r="108" spans="1:17">
      <c r="A108" s="56" t="s">
        <v>133</v>
      </c>
      <c r="B108" s="68">
        <v>52</v>
      </c>
      <c r="C108" s="69">
        <v>78</v>
      </c>
      <c r="D108" s="69">
        <v>66</v>
      </c>
      <c r="E108" s="70">
        <v>83</v>
      </c>
      <c r="F108" s="69"/>
      <c r="G108" s="56" t="s">
        <v>133</v>
      </c>
      <c r="H108" s="119">
        <f t="shared" si="19"/>
        <v>7.8008935923610048E-4</v>
      </c>
      <c r="I108" s="120">
        <f t="shared" si="20"/>
        <v>8.0089256395897207E-4</v>
      </c>
      <c r="J108" s="120">
        <f t="shared" si="21"/>
        <v>9.2915293350474804E-4</v>
      </c>
      <c r="K108" s="121">
        <f t="shared" si="22"/>
        <v>5.1985296553882165E-4</v>
      </c>
      <c r="L108" s="120"/>
      <c r="M108" s="56" t="s">
        <v>133</v>
      </c>
      <c r="N108" s="119">
        <f t="shared" si="23"/>
        <v>9.6267772511848343E-2</v>
      </c>
      <c r="O108" s="120">
        <f t="shared" si="24"/>
        <v>9.6949809829219177E-2</v>
      </c>
      <c r="P108" s="120">
        <f t="shared" si="25"/>
        <v>0.12197150302156679</v>
      </c>
      <c r="Q108" s="121">
        <f t="shared" si="26"/>
        <v>6.0021405224031703E-2</v>
      </c>
    </row>
    <row r="109" spans="1:17">
      <c r="A109" s="56" t="s">
        <v>143</v>
      </c>
      <c r="B109" s="68">
        <v>0</v>
      </c>
      <c r="C109" s="69">
        <v>1</v>
      </c>
      <c r="D109" s="69">
        <v>3</v>
      </c>
      <c r="E109" s="70">
        <v>1</v>
      </c>
      <c r="F109" s="69"/>
      <c r="G109" s="56" t="s">
        <v>143</v>
      </c>
      <c r="H109" s="119">
        <f t="shared" si="19"/>
        <v>0</v>
      </c>
      <c r="I109" s="120">
        <f t="shared" si="20"/>
        <v>1.0267853384089387E-5</v>
      </c>
      <c r="J109" s="120">
        <f t="shared" si="21"/>
        <v>4.2234224250215818E-5</v>
      </c>
      <c r="K109" s="121">
        <f t="shared" si="22"/>
        <v>6.2632887414315857E-6</v>
      </c>
      <c r="L109" s="120"/>
      <c r="M109" s="56" t="s">
        <v>143</v>
      </c>
      <c r="N109" s="119">
        <f t="shared" si="23"/>
        <v>0</v>
      </c>
      <c r="O109" s="120">
        <f t="shared" si="24"/>
        <v>1.2429462798617843E-3</v>
      </c>
      <c r="P109" s="120">
        <f t="shared" si="25"/>
        <v>5.5441592282530353E-3</v>
      </c>
      <c r="Q109" s="121">
        <f t="shared" si="26"/>
        <v>7.2314946053050248E-4</v>
      </c>
    </row>
    <row r="110" spans="1:17">
      <c r="A110" s="56" t="s">
        <v>152</v>
      </c>
      <c r="B110" s="68">
        <v>0</v>
      </c>
      <c r="C110" s="69">
        <v>0</v>
      </c>
      <c r="D110" s="69">
        <v>0</v>
      </c>
      <c r="E110" s="70">
        <v>1</v>
      </c>
      <c r="F110" s="69"/>
      <c r="G110" s="56" t="s">
        <v>152</v>
      </c>
      <c r="H110" s="119">
        <f t="shared" si="19"/>
        <v>0</v>
      </c>
      <c r="I110" s="120">
        <f t="shared" si="20"/>
        <v>0</v>
      </c>
      <c r="J110" s="120">
        <f t="shared" si="21"/>
        <v>0</v>
      </c>
      <c r="K110" s="121">
        <f t="shared" si="22"/>
        <v>6.2632887414315857E-6</v>
      </c>
      <c r="L110" s="120"/>
      <c r="M110" s="56" t="s">
        <v>152</v>
      </c>
      <c r="N110" s="119">
        <f t="shared" si="23"/>
        <v>0</v>
      </c>
      <c r="O110" s="120">
        <f t="shared" si="24"/>
        <v>0</v>
      </c>
      <c r="P110" s="120">
        <f t="shared" si="25"/>
        <v>0</v>
      </c>
      <c r="Q110" s="121">
        <f t="shared" si="26"/>
        <v>7.2314946053050248E-4</v>
      </c>
    </row>
    <row r="111" spans="1:17">
      <c r="A111" s="56" t="s">
        <v>134</v>
      </c>
      <c r="B111" s="68">
        <v>6026</v>
      </c>
      <c r="C111" s="69">
        <v>8646</v>
      </c>
      <c r="D111" s="69">
        <v>5625</v>
      </c>
      <c r="E111" s="70">
        <v>14615</v>
      </c>
      <c r="F111" s="69"/>
      <c r="G111" s="56" t="s">
        <v>134</v>
      </c>
      <c r="H111" s="119">
        <f t="shared" si="19"/>
        <v>9.0400355360706564E-2</v>
      </c>
      <c r="I111" s="120">
        <f t="shared" si="20"/>
        <v>8.8775860358836833E-2</v>
      </c>
      <c r="J111" s="120">
        <f t="shared" si="21"/>
        <v>7.9189170469154649E-2</v>
      </c>
      <c r="K111" s="121">
        <f t="shared" si="22"/>
        <v>9.1537964956022622E-2</v>
      </c>
      <c r="L111" s="120"/>
      <c r="M111" s="56" t="s">
        <v>134</v>
      </c>
      <c r="N111" s="119">
        <f t="shared" si="23"/>
        <v>11.155953791469194</v>
      </c>
      <c r="O111" s="120">
        <f t="shared" si="24"/>
        <v>10.746513535684988</v>
      </c>
      <c r="P111" s="120">
        <f t="shared" si="25"/>
        <v>10.395298552974442</v>
      </c>
      <c r="Q111" s="121">
        <f t="shared" si="26"/>
        <v>10.568829365653293</v>
      </c>
    </row>
    <row r="112" spans="1:17">
      <c r="A112" s="57" t="s">
        <v>153</v>
      </c>
      <c r="B112" s="74">
        <v>0</v>
      </c>
      <c r="C112" s="75">
        <v>0</v>
      </c>
      <c r="D112" s="75">
        <v>0</v>
      </c>
      <c r="E112" s="76">
        <v>1</v>
      </c>
      <c r="F112" s="69"/>
      <c r="G112" s="57" t="s">
        <v>153</v>
      </c>
      <c r="H112" s="132">
        <f t="shared" si="19"/>
        <v>0</v>
      </c>
      <c r="I112" s="133">
        <f t="shared" si="20"/>
        <v>0</v>
      </c>
      <c r="J112" s="133">
        <f t="shared" si="21"/>
        <v>0</v>
      </c>
      <c r="K112" s="134">
        <f t="shared" si="22"/>
        <v>6.2632887414315857E-6</v>
      </c>
      <c r="L112" s="120"/>
      <c r="M112" s="57" t="s">
        <v>153</v>
      </c>
      <c r="N112" s="132">
        <f t="shared" si="23"/>
        <v>0</v>
      </c>
      <c r="O112" s="133">
        <f t="shared" si="24"/>
        <v>0</v>
      </c>
      <c r="P112" s="133">
        <f t="shared" si="25"/>
        <v>0</v>
      </c>
      <c r="Q112" s="134">
        <f t="shared" si="26"/>
        <v>7.2314946053050248E-4</v>
      </c>
    </row>
    <row r="113" spans="1:17">
      <c r="B113" s="17">
        <f>SUM(B95:B112)</f>
        <v>54016</v>
      </c>
      <c r="C113" s="17">
        <f t="shared" ref="C113:E113" si="27">SUM(C95:C112)</f>
        <v>80454</v>
      </c>
      <c r="D113" s="17">
        <f t="shared" si="27"/>
        <v>54111</v>
      </c>
      <c r="E113" s="17">
        <f t="shared" si="27"/>
        <v>138284</v>
      </c>
      <c r="F113" s="39"/>
      <c r="G113" s="39"/>
    </row>
    <row r="115" spans="1:17">
      <c r="B115" s="42" t="s">
        <v>24</v>
      </c>
      <c r="C115" s="42" t="s">
        <v>25</v>
      </c>
      <c r="D115" s="42" t="s">
        <v>45</v>
      </c>
      <c r="E115" s="42" t="s">
        <v>139</v>
      </c>
      <c r="F115" s="40"/>
      <c r="G115" s="40"/>
      <c r="N115" s="146" t="s">
        <v>4199</v>
      </c>
      <c r="O115" s="147"/>
      <c r="P115" s="147"/>
      <c r="Q115" s="148"/>
    </row>
    <row r="116" spans="1:17">
      <c r="A116" s="3" t="s">
        <v>4198</v>
      </c>
      <c r="B116" s="43" t="s">
        <v>57</v>
      </c>
      <c r="C116" s="43" t="s">
        <v>140</v>
      </c>
      <c r="D116" s="43" t="s">
        <v>146</v>
      </c>
      <c r="E116" s="43" t="s">
        <v>150</v>
      </c>
      <c r="F116" s="41"/>
      <c r="G116" s="41"/>
      <c r="M116" s="3" t="s">
        <v>4198</v>
      </c>
      <c r="N116" s="42" t="s">
        <v>24</v>
      </c>
      <c r="O116" s="42" t="s">
        <v>25</v>
      </c>
      <c r="P116" s="42" t="s">
        <v>45</v>
      </c>
      <c r="Q116" s="42" t="s">
        <v>139</v>
      </c>
    </row>
    <row r="117" spans="1:17">
      <c r="A117" s="77" t="s">
        <v>124</v>
      </c>
      <c r="B117" s="44">
        <v>218</v>
      </c>
      <c r="C117" s="45">
        <v>349</v>
      </c>
      <c r="D117" s="45">
        <v>325</v>
      </c>
      <c r="E117" s="59">
        <v>794</v>
      </c>
      <c r="F117" s="41"/>
      <c r="G117" s="41"/>
      <c r="M117" s="77" t="s">
        <v>124</v>
      </c>
      <c r="N117" s="141">
        <f t="shared" ref="N117:N122" si="28">B117*100/30184</f>
        <v>0.72223694672674266</v>
      </c>
      <c r="O117" s="141">
        <f t="shared" ref="O117:O122" si="29">C117*100/46794</f>
        <v>0.74582211394623243</v>
      </c>
      <c r="P117" s="141">
        <f t="shared" ref="P117:P122" si="30">D117*100/30610</f>
        <v>1.0617445279320483</v>
      </c>
      <c r="Q117" s="112">
        <f t="shared" ref="Q117:Q122" si="31">E117*100/78645</f>
        <v>1.0096001017229321</v>
      </c>
    </row>
    <row r="118" spans="1:17">
      <c r="A118" s="66" t="s">
        <v>135</v>
      </c>
      <c r="B118" s="49">
        <v>254</v>
      </c>
      <c r="C118" s="41">
        <v>410</v>
      </c>
      <c r="D118" s="41">
        <v>319</v>
      </c>
      <c r="E118" s="50">
        <v>876</v>
      </c>
      <c r="F118" s="41"/>
      <c r="G118" s="41"/>
      <c r="M118" s="66" t="s">
        <v>135</v>
      </c>
      <c r="N118" s="114">
        <f t="shared" si="28"/>
        <v>0.84150543334216799</v>
      </c>
      <c r="O118" s="114">
        <f t="shared" si="29"/>
        <v>0.87618070692823868</v>
      </c>
      <c r="P118" s="114">
        <f t="shared" si="30"/>
        <v>1.0421430904933029</v>
      </c>
      <c r="Q118" s="115">
        <f t="shared" si="31"/>
        <v>1.1138661071905398</v>
      </c>
    </row>
    <row r="119" spans="1:17">
      <c r="A119" s="71" t="s">
        <v>136</v>
      </c>
      <c r="B119" s="49">
        <v>13840</v>
      </c>
      <c r="C119" s="41">
        <v>21392</v>
      </c>
      <c r="D119" s="41">
        <v>13845</v>
      </c>
      <c r="E119" s="50">
        <v>36298</v>
      </c>
      <c r="F119" s="41"/>
      <c r="G119" s="41"/>
      <c r="M119" s="71" t="s">
        <v>136</v>
      </c>
      <c r="N119" s="104">
        <f t="shared" si="28"/>
        <v>45.852107076596873</v>
      </c>
      <c r="O119" s="104">
        <f t="shared" si="29"/>
        <v>45.715262640509465</v>
      </c>
      <c r="P119" s="104">
        <f t="shared" si="30"/>
        <v>45.230316889905261</v>
      </c>
      <c r="Q119" s="105">
        <f t="shared" si="31"/>
        <v>46.154237395892935</v>
      </c>
    </row>
    <row r="120" spans="1:17">
      <c r="A120" s="56" t="s">
        <v>137</v>
      </c>
      <c r="B120" s="49">
        <v>598</v>
      </c>
      <c r="C120" s="41">
        <v>1420</v>
      </c>
      <c r="D120" s="41">
        <v>758</v>
      </c>
      <c r="E120" s="50">
        <v>2021</v>
      </c>
      <c r="F120" s="41"/>
      <c r="G120" s="41"/>
      <c r="M120" s="56" t="s">
        <v>137</v>
      </c>
      <c r="N120" s="101">
        <f t="shared" si="28"/>
        <v>1.9811820832228995</v>
      </c>
      <c r="O120" s="101">
        <f t="shared" si="29"/>
        <v>3.0345770825319485</v>
      </c>
      <c r="P120" s="101">
        <f t="shared" si="30"/>
        <v>2.4763149297615157</v>
      </c>
      <c r="Q120" s="102">
        <f t="shared" si="31"/>
        <v>2.5697755737809143</v>
      </c>
    </row>
    <row r="121" spans="1:17">
      <c r="A121" s="56" t="s">
        <v>138</v>
      </c>
      <c r="B121" s="49">
        <v>15274</v>
      </c>
      <c r="C121" s="41">
        <v>23222</v>
      </c>
      <c r="D121" s="41">
        <v>15363</v>
      </c>
      <c r="E121" s="50">
        <v>38652</v>
      </c>
      <c r="F121" s="41"/>
      <c r="G121" s="41"/>
      <c r="M121" s="56" t="s">
        <v>138</v>
      </c>
      <c r="N121" s="101">
        <f t="shared" si="28"/>
        <v>50.60296846011132</v>
      </c>
      <c r="O121" s="101">
        <f t="shared" si="29"/>
        <v>49.626020429969657</v>
      </c>
      <c r="P121" s="101">
        <f t="shared" si="30"/>
        <v>50.189480561907871</v>
      </c>
      <c r="Q121" s="102">
        <f t="shared" si="31"/>
        <v>49.147434674804501</v>
      </c>
    </row>
    <row r="122" spans="1:17">
      <c r="A122" s="57" t="s">
        <v>145</v>
      </c>
      <c r="B122" s="51">
        <v>0</v>
      </c>
      <c r="C122" s="52">
        <v>1</v>
      </c>
      <c r="D122" s="52">
        <v>0</v>
      </c>
      <c r="E122" s="53">
        <v>4</v>
      </c>
      <c r="F122" s="41"/>
      <c r="G122" s="41"/>
      <c r="M122" s="57" t="s">
        <v>145</v>
      </c>
      <c r="N122" s="107">
        <f t="shared" si="28"/>
        <v>0</v>
      </c>
      <c r="O122" s="107">
        <f t="shared" si="29"/>
        <v>2.1370261144591186E-3</v>
      </c>
      <c r="P122" s="107">
        <f t="shared" si="30"/>
        <v>0</v>
      </c>
      <c r="Q122" s="108">
        <f t="shared" si="31"/>
        <v>5.0861466081759807E-3</v>
      </c>
    </row>
    <row r="123" spans="1:17">
      <c r="B123" s="17">
        <f>SUM(B117:B122)</f>
        <v>30184</v>
      </c>
      <c r="C123" s="17">
        <f t="shared" ref="C123:E123" si="32">SUM(C117:C122)</f>
        <v>46794</v>
      </c>
      <c r="D123" s="17">
        <f t="shared" si="32"/>
        <v>30610</v>
      </c>
      <c r="E123" s="17">
        <f t="shared" si="32"/>
        <v>78645</v>
      </c>
      <c r="F123" s="39"/>
      <c r="G123" s="39"/>
    </row>
    <row r="125" spans="1:17" ht="19">
      <c r="A125" s="31"/>
    </row>
    <row r="133" spans="1:1" ht="19">
      <c r="A133" s="31"/>
    </row>
    <row r="139" spans="1:1" ht="19">
      <c r="A139" s="31"/>
    </row>
    <row r="147" spans="1:14">
      <c r="A147" s="26"/>
      <c r="B147" s="78"/>
      <c r="C147" s="78"/>
      <c r="D147" s="78"/>
      <c r="E147" s="78"/>
      <c r="F147" s="78"/>
      <c r="G147" s="78"/>
      <c r="H147" s="26"/>
      <c r="I147" s="26"/>
      <c r="J147" s="26"/>
      <c r="K147" s="26"/>
      <c r="L147" s="26"/>
      <c r="M147" s="26"/>
      <c r="N147" s="26"/>
    </row>
    <row r="148" spans="1:14">
      <c r="A148" s="26"/>
      <c r="B148" s="78"/>
      <c r="C148" s="78"/>
      <c r="D148" s="78"/>
      <c r="E148" s="78"/>
      <c r="F148" s="78"/>
      <c r="G148" s="78"/>
      <c r="H148" s="26"/>
      <c r="I148" s="26"/>
      <c r="J148" s="26"/>
      <c r="K148" s="26"/>
      <c r="L148" s="26"/>
      <c r="M148" s="26"/>
      <c r="N148" s="26"/>
    </row>
    <row r="149" spans="1:14">
      <c r="A149" s="26"/>
      <c r="B149" s="78"/>
      <c r="C149" s="78"/>
      <c r="D149" s="78"/>
      <c r="E149" s="78"/>
      <c r="F149" s="78"/>
      <c r="G149" s="78"/>
      <c r="H149" s="26"/>
      <c r="I149" s="26"/>
      <c r="J149" s="26"/>
      <c r="K149" s="26"/>
      <c r="L149" s="26"/>
      <c r="M149" s="26"/>
      <c r="N149" s="26"/>
    </row>
    <row r="150" spans="1:14">
      <c r="A150" s="26"/>
      <c r="B150" s="26"/>
      <c r="C150" s="78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</row>
    <row r="151" spans="1:14">
      <c r="A151" s="26"/>
      <c r="B151" s="78"/>
      <c r="C151" s="78"/>
      <c r="D151" s="78"/>
      <c r="E151" s="78"/>
      <c r="F151" s="78"/>
      <c r="G151" s="78"/>
      <c r="H151" s="26"/>
      <c r="I151" s="26"/>
      <c r="J151" s="26"/>
      <c r="K151" s="26"/>
      <c r="L151" s="26"/>
      <c r="M151" s="26"/>
      <c r="N151" s="26"/>
    </row>
    <row r="152" spans="1:14">
      <c r="A152" s="26"/>
      <c r="B152" s="78"/>
      <c r="C152" s="78"/>
      <c r="D152" s="78"/>
      <c r="E152" s="78"/>
      <c r="F152" s="78"/>
      <c r="G152" s="78"/>
      <c r="H152" s="26"/>
      <c r="I152" s="26"/>
      <c r="J152" s="26"/>
      <c r="K152" s="26"/>
      <c r="L152" s="26"/>
      <c r="M152" s="26"/>
      <c r="N152" s="26"/>
    </row>
    <row r="153" spans="1:14">
      <c r="A153" s="26"/>
      <c r="B153" s="26"/>
      <c r="C153" s="78"/>
      <c r="D153" s="26"/>
      <c r="E153" s="26"/>
      <c r="F153" s="26"/>
      <c r="G153" s="26"/>
      <c r="H153" s="79"/>
      <c r="I153" s="79"/>
      <c r="J153" s="79"/>
      <c r="K153" s="79"/>
      <c r="L153" s="79"/>
      <c r="M153" s="26"/>
      <c r="N153" s="26"/>
    </row>
    <row r="154" spans="1:14">
      <c r="A154" s="26"/>
      <c r="B154" s="78"/>
      <c r="C154" s="78"/>
      <c r="D154" s="78"/>
      <c r="E154" s="78"/>
      <c r="F154" s="78"/>
      <c r="G154" s="78"/>
      <c r="H154" s="79"/>
      <c r="I154" s="79"/>
      <c r="J154" s="79"/>
      <c r="K154" s="79"/>
      <c r="L154" s="79"/>
      <c r="M154" s="26"/>
      <c r="N154" s="26"/>
    </row>
    <row r="155" spans="1:14">
      <c r="A155" s="26"/>
      <c r="B155" s="26"/>
      <c r="C155" s="78"/>
      <c r="D155" s="26"/>
      <c r="E155" s="26"/>
      <c r="F155" s="26"/>
      <c r="G155" s="26"/>
      <c r="H155" s="79"/>
      <c r="I155" s="79"/>
      <c r="J155" s="79"/>
      <c r="K155" s="79"/>
      <c r="L155" s="79"/>
      <c r="M155" s="26"/>
      <c r="N155" s="26"/>
    </row>
    <row r="156" spans="1:14">
      <c r="A156" s="26"/>
      <c r="B156" s="78"/>
      <c r="C156" s="78"/>
      <c r="D156" s="78"/>
      <c r="E156" s="78"/>
      <c r="F156" s="78"/>
      <c r="G156" s="78"/>
      <c r="H156" s="79"/>
      <c r="I156" s="79"/>
      <c r="J156" s="79"/>
      <c r="K156" s="79"/>
      <c r="L156" s="79"/>
      <c r="M156" s="26"/>
      <c r="N156" s="26"/>
    </row>
    <row r="157" spans="1:14">
      <c r="A157" s="26"/>
      <c r="B157" s="26"/>
      <c r="C157" s="78"/>
      <c r="D157" s="26"/>
      <c r="E157" s="26"/>
      <c r="F157" s="26"/>
      <c r="G157" s="26"/>
      <c r="H157" s="79"/>
      <c r="I157" s="79"/>
      <c r="J157" s="79"/>
      <c r="K157" s="79"/>
      <c r="L157" s="79"/>
      <c r="M157" s="26"/>
      <c r="N157" s="26"/>
    </row>
    <row r="158" spans="1:14">
      <c r="A158" s="26"/>
      <c r="B158" s="78"/>
      <c r="C158" s="78"/>
      <c r="D158" s="78"/>
      <c r="E158" s="78"/>
      <c r="F158" s="78"/>
      <c r="G158" s="78"/>
      <c r="H158" s="79"/>
      <c r="I158" s="79"/>
      <c r="J158" s="79"/>
      <c r="K158" s="79"/>
      <c r="L158" s="79"/>
      <c r="M158" s="26"/>
      <c r="N158" s="26"/>
    </row>
    <row r="159" spans="1:14">
      <c r="A159" s="26"/>
      <c r="B159" s="78"/>
      <c r="C159" s="78"/>
      <c r="D159" s="78"/>
      <c r="E159" s="78"/>
      <c r="F159" s="78"/>
      <c r="G159" s="78"/>
      <c r="H159" s="79"/>
      <c r="I159" s="79"/>
      <c r="J159" s="79"/>
      <c r="K159" s="79"/>
      <c r="L159" s="79"/>
      <c r="M159" s="26"/>
      <c r="N159" s="26"/>
    </row>
    <row r="160" spans="1:14">
      <c r="A160" s="26"/>
      <c r="B160" s="78"/>
      <c r="C160" s="78"/>
      <c r="D160" s="78"/>
      <c r="E160" s="78"/>
      <c r="F160" s="78"/>
      <c r="G160" s="78"/>
      <c r="H160" s="79"/>
      <c r="I160" s="79"/>
      <c r="J160" s="79"/>
      <c r="K160" s="79"/>
      <c r="L160" s="79"/>
      <c r="M160" s="26"/>
      <c r="N160" s="26"/>
    </row>
    <row r="161" spans="1:14">
      <c r="A161" s="26"/>
      <c r="B161" s="78"/>
      <c r="C161" s="78"/>
      <c r="D161" s="78"/>
      <c r="E161" s="78"/>
      <c r="F161" s="78"/>
      <c r="G161" s="78"/>
      <c r="H161" s="79"/>
      <c r="I161" s="79"/>
      <c r="J161" s="79"/>
      <c r="K161" s="79"/>
      <c r="L161" s="79"/>
      <c r="M161" s="26"/>
      <c r="N161" s="26"/>
    </row>
    <row r="162" spans="1:14">
      <c r="A162" s="26"/>
      <c r="B162" s="78"/>
      <c r="C162" s="78"/>
      <c r="D162" s="78"/>
      <c r="E162" s="78"/>
      <c r="F162" s="78"/>
      <c r="G162" s="78"/>
      <c r="H162" s="79"/>
      <c r="I162" s="79"/>
      <c r="J162" s="79"/>
      <c r="K162" s="79"/>
      <c r="L162" s="79"/>
      <c r="M162" s="26"/>
      <c r="N162" s="26"/>
    </row>
    <row r="163" spans="1:14">
      <c r="A163" s="26"/>
      <c r="B163" s="78"/>
      <c r="C163" s="78"/>
      <c r="D163" s="78"/>
      <c r="E163" s="78"/>
      <c r="F163" s="78"/>
      <c r="G163" s="78"/>
      <c r="H163" s="79"/>
      <c r="I163" s="79"/>
      <c r="J163" s="79"/>
      <c r="K163" s="79"/>
      <c r="L163" s="79"/>
      <c r="M163" s="26"/>
      <c r="N163" s="26"/>
    </row>
    <row r="164" spans="1:14">
      <c r="A164" s="26"/>
      <c r="B164" s="78"/>
      <c r="C164" s="78"/>
      <c r="D164" s="78"/>
      <c r="E164" s="78"/>
      <c r="F164" s="78"/>
      <c r="G164" s="78"/>
      <c r="H164" s="79"/>
      <c r="I164" s="79"/>
      <c r="J164" s="79"/>
      <c r="K164" s="79"/>
      <c r="L164" s="79"/>
      <c r="M164" s="26"/>
      <c r="N164" s="26"/>
    </row>
    <row r="165" spans="1:14">
      <c r="A165" s="26"/>
      <c r="B165" s="78"/>
      <c r="C165" s="78"/>
      <c r="D165" s="78"/>
      <c r="E165" s="78"/>
      <c r="F165" s="78"/>
      <c r="G165" s="78"/>
      <c r="H165" s="79"/>
      <c r="I165" s="79"/>
      <c r="J165" s="79"/>
      <c r="K165" s="79"/>
      <c r="L165" s="79"/>
      <c r="M165" s="26"/>
      <c r="N165" s="26"/>
    </row>
    <row r="166" spans="1:14">
      <c r="A166" s="26"/>
      <c r="B166" s="78"/>
      <c r="C166" s="78"/>
      <c r="D166" s="78"/>
      <c r="E166" s="78"/>
      <c r="F166" s="78"/>
      <c r="G166" s="78"/>
      <c r="H166" s="79"/>
      <c r="I166" s="79"/>
      <c r="J166" s="79"/>
      <c r="K166" s="79"/>
      <c r="L166" s="79"/>
      <c r="M166" s="26"/>
      <c r="N166" s="26"/>
    </row>
    <row r="167" spans="1:14">
      <c r="A167" s="26"/>
      <c r="B167" s="26"/>
      <c r="C167" s="78"/>
      <c r="D167" s="26"/>
      <c r="E167" s="26"/>
      <c r="F167" s="26"/>
      <c r="G167" s="26"/>
      <c r="H167" s="79"/>
      <c r="I167" s="79"/>
      <c r="J167" s="79"/>
      <c r="K167" s="79"/>
      <c r="L167" s="79"/>
      <c r="M167" s="26"/>
      <c r="N167" s="26"/>
    </row>
    <row r="168" spans="1:14">
      <c r="A168" s="26"/>
      <c r="B168" s="78"/>
      <c r="C168" s="78"/>
      <c r="D168" s="78"/>
      <c r="E168" s="78"/>
      <c r="F168" s="78"/>
      <c r="G168" s="78"/>
      <c r="H168" s="79"/>
      <c r="I168" s="79"/>
      <c r="J168" s="79"/>
      <c r="K168" s="79"/>
      <c r="L168" s="79"/>
      <c r="M168" s="26"/>
      <c r="N168" s="26"/>
    </row>
    <row r="169" spans="1:14">
      <c r="A169" s="26"/>
      <c r="B169" s="26"/>
      <c r="C169" s="78"/>
      <c r="D169" s="26"/>
      <c r="E169" s="26"/>
      <c r="F169" s="26"/>
      <c r="G169" s="26"/>
      <c r="H169" s="79"/>
      <c r="I169" s="79"/>
      <c r="J169" s="79"/>
      <c r="K169" s="79"/>
      <c r="L169" s="79"/>
      <c r="M169" s="26"/>
      <c r="N169" s="26"/>
    </row>
    <row r="170" spans="1:14">
      <c r="A170" s="26"/>
      <c r="B170" s="78"/>
      <c r="C170" s="78"/>
      <c r="D170" s="78"/>
      <c r="E170" s="78"/>
      <c r="F170" s="78"/>
      <c r="G170" s="78"/>
      <c r="H170" s="79"/>
      <c r="I170" s="79"/>
      <c r="J170" s="79"/>
      <c r="K170" s="79"/>
      <c r="L170" s="79"/>
      <c r="M170" s="26"/>
      <c r="N170" s="26"/>
    </row>
    <row r="171" spans="1:14">
      <c r="A171" s="26"/>
      <c r="B171" s="78"/>
      <c r="C171" s="78"/>
      <c r="D171" s="78"/>
      <c r="E171" s="78"/>
      <c r="F171" s="78"/>
      <c r="G171" s="78"/>
      <c r="H171" s="79"/>
      <c r="I171" s="79"/>
      <c r="J171" s="79"/>
      <c r="K171" s="79"/>
      <c r="L171" s="79"/>
      <c r="M171" s="26"/>
      <c r="N171" s="26"/>
    </row>
    <row r="172" spans="1:14">
      <c r="A172" s="26"/>
      <c r="B172" s="78"/>
      <c r="C172" s="78"/>
      <c r="D172" s="78"/>
      <c r="E172" s="78"/>
      <c r="F172" s="78"/>
      <c r="G172" s="78"/>
      <c r="H172" s="79"/>
      <c r="I172" s="79"/>
      <c r="J172" s="79"/>
      <c r="K172" s="79"/>
      <c r="L172" s="79"/>
      <c r="M172" s="26"/>
      <c r="N172" s="26"/>
    </row>
    <row r="173" spans="1:14">
      <c r="A173" s="26"/>
      <c r="B173" s="78"/>
      <c r="C173" s="78"/>
      <c r="D173" s="78"/>
      <c r="E173" s="78"/>
      <c r="F173" s="78"/>
      <c r="G173" s="78"/>
      <c r="H173" s="79"/>
      <c r="I173" s="79"/>
      <c r="J173" s="79"/>
      <c r="K173" s="79"/>
      <c r="L173" s="79"/>
      <c r="M173" s="26"/>
      <c r="N173" s="26"/>
    </row>
    <row r="174" spans="1:14">
      <c r="A174" s="26"/>
      <c r="B174" s="78"/>
      <c r="C174" s="78"/>
      <c r="D174" s="78"/>
      <c r="E174" s="78"/>
      <c r="F174" s="78"/>
      <c r="G174" s="78"/>
      <c r="H174" s="79"/>
      <c r="I174" s="79"/>
      <c r="J174" s="79"/>
      <c r="K174" s="79"/>
      <c r="L174" s="79"/>
      <c r="M174" s="26"/>
      <c r="N174" s="26"/>
    </row>
    <row r="175" spans="1:14">
      <c r="A175" s="26"/>
      <c r="B175" s="78"/>
      <c r="C175" s="78"/>
      <c r="D175" s="78"/>
      <c r="E175" s="78"/>
      <c r="F175" s="78"/>
      <c r="G175" s="78"/>
      <c r="H175" s="79"/>
      <c r="I175" s="79"/>
      <c r="J175" s="79"/>
      <c r="K175" s="79"/>
      <c r="L175" s="79"/>
      <c r="M175" s="26"/>
      <c r="N175" s="26"/>
    </row>
    <row r="176" spans="1:14">
      <c r="A176" s="26"/>
      <c r="B176" s="78"/>
      <c r="C176" s="78"/>
      <c r="D176" s="78"/>
      <c r="E176" s="78"/>
      <c r="F176" s="78"/>
      <c r="G176" s="78"/>
      <c r="H176" s="79"/>
      <c r="I176" s="79"/>
      <c r="J176" s="79"/>
      <c r="K176" s="79"/>
      <c r="L176" s="79"/>
      <c r="M176" s="26"/>
      <c r="N176" s="26"/>
    </row>
    <row r="177" spans="1:14">
      <c r="A177" s="26"/>
      <c r="B177" s="78"/>
      <c r="C177" s="78"/>
      <c r="D177" s="78"/>
      <c r="E177" s="78"/>
      <c r="F177" s="78"/>
      <c r="G177" s="78"/>
      <c r="H177" s="79"/>
      <c r="I177" s="79"/>
      <c r="J177" s="79"/>
      <c r="K177" s="79"/>
      <c r="L177" s="79"/>
      <c r="M177" s="26"/>
      <c r="N177" s="26"/>
    </row>
    <row r="178" spans="1:14">
      <c r="A178" s="26"/>
      <c r="B178" s="78"/>
      <c r="C178" s="78"/>
      <c r="D178" s="78"/>
      <c r="E178" s="78"/>
      <c r="F178" s="78"/>
      <c r="G178" s="78"/>
      <c r="H178" s="79"/>
      <c r="I178" s="79"/>
      <c r="J178" s="79"/>
      <c r="K178" s="79"/>
      <c r="L178" s="79"/>
      <c r="M178" s="26"/>
      <c r="N178" s="26"/>
    </row>
    <row r="179" spans="1:14">
      <c r="A179" s="26"/>
      <c r="B179" s="78"/>
      <c r="C179" s="78"/>
      <c r="D179" s="78"/>
      <c r="E179" s="78"/>
      <c r="F179" s="78"/>
      <c r="G179" s="78"/>
      <c r="H179" s="79"/>
      <c r="I179" s="79"/>
      <c r="J179" s="79"/>
      <c r="K179" s="79"/>
      <c r="L179" s="79"/>
      <c r="M179" s="26"/>
      <c r="N179" s="26"/>
    </row>
    <row r="180" spans="1:14">
      <c r="A180" s="26"/>
      <c r="B180" s="78"/>
      <c r="C180" s="78"/>
      <c r="D180" s="78"/>
      <c r="E180" s="78"/>
      <c r="F180" s="78"/>
      <c r="G180" s="78"/>
      <c r="H180" s="79"/>
      <c r="I180" s="79"/>
      <c r="J180" s="79"/>
      <c r="K180" s="79"/>
      <c r="L180" s="79"/>
      <c r="M180" s="26"/>
      <c r="N180" s="26"/>
    </row>
    <row r="181" spans="1:14">
      <c r="A181" s="26"/>
      <c r="B181" s="26"/>
      <c r="C181" s="78"/>
      <c r="D181" s="26"/>
      <c r="E181" s="26"/>
      <c r="F181" s="26"/>
      <c r="G181" s="26"/>
      <c r="H181" s="79"/>
      <c r="I181" s="79"/>
      <c r="J181" s="79"/>
      <c r="K181" s="79"/>
      <c r="L181" s="79"/>
      <c r="M181" s="26"/>
      <c r="N181" s="26"/>
    </row>
    <row r="182" spans="1:14">
      <c r="A182" s="26"/>
      <c r="B182" s="78"/>
      <c r="C182" s="78"/>
      <c r="D182" s="78"/>
      <c r="E182" s="78"/>
      <c r="F182" s="78"/>
      <c r="G182" s="78"/>
      <c r="H182" s="79"/>
      <c r="I182" s="79"/>
      <c r="J182" s="79"/>
      <c r="K182" s="79"/>
      <c r="L182" s="79"/>
      <c r="M182" s="26"/>
      <c r="N182" s="26"/>
    </row>
    <row r="183" spans="1:14">
      <c r="A183" s="26"/>
      <c r="B183" s="78"/>
      <c r="C183" s="78"/>
      <c r="D183" s="78"/>
      <c r="E183" s="78"/>
      <c r="F183" s="78"/>
      <c r="G183" s="78"/>
      <c r="H183" s="79"/>
      <c r="I183" s="79"/>
      <c r="J183" s="79"/>
      <c r="K183" s="79"/>
      <c r="L183" s="79"/>
      <c r="M183" s="26"/>
      <c r="N183" s="26"/>
    </row>
    <row r="184" spans="1:14">
      <c r="A184" s="26"/>
      <c r="B184" s="78"/>
      <c r="C184" s="78"/>
      <c r="D184" s="78"/>
      <c r="E184" s="78"/>
      <c r="F184" s="78"/>
      <c r="G184" s="78"/>
      <c r="H184" s="79"/>
      <c r="I184" s="79"/>
      <c r="J184" s="79"/>
      <c r="K184" s="79"/>
      <c r="L184" s="79"/>
      <c r="M184" s="26"/>
      <c r="N184" s="26"/>
    </row>
    <row r="185" spans="1:14">
      <c r="A185" s="26"/>
      <c r="B185" s="78"/>
      <c r="C185" s="78"/>
      <c r="D185" s="78"/>
      <c r="E185" s="78"/>
      <c r="F185" s="78"/>
      <c r="G185" s="78"/>
      <c r="H185" s="79"/>
      <c r="I185" s="79"/>
      <c r="J185" s="79"/>
      <c r="K185" s="79"/>
      <c r="L185" s="79"/>
      <c r="M185" s="26"/>
      <c r="N185" s="26"/>
    </row>
    <row r="186" spans="1:14">
      <c r="A186" s="26"/>
      <c r="B186" s="78"/>
      <c r="C186" s="78"/>
      <c r="D186" s="78"/>
      <c r="E186" s="78"/>
      <c r="F186" s="78"/>
      <c r="G186" s="78"/>
      <c r="H186" s="79"/>
      <c r="I186" s="79"/>
      <c r="J186" s="79"/>
      <c r="K186" s="79"/>
      <c r="L186" s="79"/>
      <c r="M186" s="26"/>
      <c r="N186" s="26"/>
    </row>
    <row r="187" spans="1:14">
      <c r="A187" s="26"/>
      <c r="B187" s="78"/>
      <c r="C187" s="78"/>
      <c r="D187" s="78"/>
      <c r="E187" s="78"/>
      <c r="F187" s="78"/>
      <c r="G187" s="78"/>
      <c r="H187" s="79"/>
      <c r="I187" s="79"/>
      <c r="J187" s="79"/>
      <c r="K187" s="79"/>
      <c r="L187" s="79"/>
      <c r="M187" s="26"/>
      <c r="N187" s="26"/>
    </row>
    <row r="188" spans="1:14">
      <c r="A188" s="26"/>
      <c r="B188" s="78"/>
      <c r="C188" s="78"/>
      <c r="D188" s="78"/>
      <c r="E188" s="78"/>
      <c r="F188" s="78"/>
      <c r="G188" s="78"/>
      <c r="H188" s="79"/>
      <c r="I188" s="79"/>
      <c r="J188" s="79"/>
      <c r="K188" s="79"/>
      <c r="L188" s="79"/>
      <c r="M188" s="26"/>
      <c r="N188" s="26"/>
    </row>
    <row r="189" spans="1:14">
      <c r="A189" s="26"/>
      <c r="B189" s="78"/>
      <c r="C189" s="78"/>
      <c r="D189" s="78"/>
      <c r="E189" s="78"/>
      <c r="F189" s="78"/>
      <c r="G189" s="78"/>
      <c r="H189" s="79"/>
      <c r="I189" s="79"/>
      <c r="J189" s="79"/>
      <c r="K189" s="79"/>
      <c r="L189" s="79"/>
      <c r="M189" s="26"/>
      <c r="N189" s="26"/>
    </row>
    <row r="190" spans="1:14">
      <c r="A190" s="26"/>
      <c r="B190" s="26"/>
      <c r="C190" s="78"/>
      <c r="D190" s="26"/>
      <c r="E190" s="26"/>
      <c r="F190" s="26"/>
      <c r="G190" s="26"/>
      <c r="H190" s="79"/>
      <c r="I190" s="79"/>
      <c r="J190" s="79"/>
      <c r="K190" s="79"/>
      <c r="L190" s="79"/>
      <c r="M190" s="26"/>
      <c r="N190" s="26"/>
    </row>
    <row r="191" spans="1:14">
      <c r="A191" s="26"/>
      <c r="B191" s="78"/>
      <c r="C191" s="78"/>
      <c r="D191" s="78"/>
      <c r="E191" s="78"/>
      <c r="F191" s="78"/>
      <c r="G191" s="78"/>
      <c r="H191" s="79"/>
      <c r="I191" s="79"/>
      <c r="J191" s="79"/>
      <c r="K191" s="79"/>
      <c r="L191" s="79"/>
      <c r="M191" s="26"/>
      <c r="N191" s="26"/>
    </row>
    <row r="192" spans="1:14">
      <c r="A192" s="26"/>
      <c r="B192" s="78"/>
      <c r="C192" s="78"/>
      <c r="D192" s="78"/>
      <c r="E192" s="78"/>
      <c r="F192" s="78"/>
      <c r="G192" s="78"/>
      <c r="H192" s="79"/>
      <c r="I192" s="79"/>
      <c r="J192" s="79"/>
      <c r="K192" s="79"/>
      <c r="L192" s="79"/>
      <c r="M192" s="26"/>
      <c r="N192" s="26"/>
    </row>
    <row r="193" spans="1:14">
      <c r="A193" s="26"/>
      <c r="B193" s="26"/>
      <c r="C193" s="78"/>
      <c r="D193" s="26"/>
      <c r="E193" s="26"/>
      <c r="F193" s="26"/>
      <c r="G193" s="26"/>
      <c r="H193" s="79"/>
      <c r="I193" s="79"/>
      <c r="J193" s="79"/>
      <c r="K193" s="79"/>
      <c r="L193" s="79"/>
      <c r="M193" s="26"/>
      <c r="N193" s="26"/>
    </row>
    <row r="194" spans="1:14">
      <c r="A194" s="26"/>
      <c r="B194" s="78"/>
      <c r="C194" s="78"/>
      <c r="D194" s="78"/>
      <c r="E194" s="78"/>
      <c r="F194" s="78"/>
      <c r="G194" s="78"/>
      <c r="H194" s="79"/>
      <c r="I194" s="79"/>
      <c r="J194" s="79"/>
      <c r="K194" s="79"/>
      <c r="L194" s="79"/>
      <c r="M194" s="26"/>
      <c r="N194" s="26"/>
    </row>
    <row r="195" spans="1:14">
      <c r="H195" s="20"/>
      <c r="I195" s="20"/>
      <c r="J195" s="20"/>
      <c r="K195" s="20"/>
      <c r="L195" s="20"/>
    </row>
    <row r="196" spans="1:14">
      <c r="H196" s="20"/>
      <c r="I196" s="20"/>
      <c r="J196" s="20"/>
      <c r="K196" s="20"/>
      <c r="L196" s="20"/>
    </row>
    <row r="197" spans="1:14">
      <c r="H197" s="20"/>
      <c r="I197" s="20"/>
      <c r="J197" s="20"/>
      <c r="K197" s="20"/>
      <c r="L197" s="20"/>
    </row>
    <row r="198" spans="1:14">
      <c r="H198" s="20"/>
      <c r="I198" s="20"/>
      <c r="J198" s="20"/>
      <c r="K198" s="20"/>
      <c r="L198" s="20"/>
    </row>
    <row r="199" spans="1:14">
      <c r="H199" s="20"/>
      <c r="I199" s="20"/>
      <c r="J199" s="20"/>
      <c r="K199" s="20"/>
      <c r="L199" s="20"/>
    </row>
    <row r="200" spans="1:14">
      <c r="H200" s="20"/>
      <c r="I200" s="20"/>
      <c r="J200" s="20"/>
      <c r="K200" s="20"/>
      <c r="L200" s="20"/>
    </row>
    <row r="201" spans="1:14">
      <c r="H201" s="20"/>
      <c r="I201" s="20"/>
      <c r="J201" s="20"/>
      <c r="K201" s="20"/>
      <c r="L201" s="20"/>
    </row>
    <row r="202" spans="1:14">
      <c r="H202" s="20"/>
      <c r="I202" s="20"/>
      <c r="J202" s="20"/>
      <c r="K202" s="20"/>
      <c r="L202" s="20"/>
    </row>
    <row r="203" spans="1:14">
      <c r="H203" s="20"/>
      <c r="I203" s="20"/>
      <c r="J203" s="20"/>
      <c r="K203" s="20"/>
      <c r="L203" s="20"/>
    </row>
    <row r="204" spans="1:14">
      <c r="H204" s="20"/>
      <c r="I204" s="20"/>
      <c r="J204" s="20"/>
      <c r="K204" s="20"/>
      <c r="L204" s="20"/>
    </row>
    <row r="205" spans="1:14">
      <c r="H205" s="20"/>
      <c r="I205" s="20"/>
      <c r="J205" s="20"/>
      <c r="K205" s="20"/>
      <c r="L205" s="20"/>
    </row>
    <row r="206" spans="1:14">
      <c r="H206" s="20"/>
      <c r="I206" s="20"/>
      <c r="J206" s="20"/>
      <c r="K206" s="20"/>
      <c r="L206" s="20"/>
    </row>
    <row r="207" spans="1:14">
      <c r="H207" s="20"/>
      <c r="I207" s="20"/>
      <c r="J207" s="20"/>
      <c r="K207" s="20"/>
      <c r="L207" s="20"/>
    </row>
    <row r="208" spans="1:14">
      <c r="H208" s="20"/>
      <c r="I208" s="20"/>
      <c r="J208" s="20"/>
      <c r="K208" s="20"/>
      <c r="L208" s="20"/>
    </row>
    <row r="209" spans="8:12">
      <c r="H209" s="20"/>
      <c r="I209" s="20"/>
      <c r="J209" s="20"/>
      <c r="K209" s="20"/>
      <c r="L209" s="20"/>
    </row>
    <row r="210" spans="8:12">
      <c r="H210" s="20"/>
      <c r="I210" s="20"/>
      <c r="J210" s="20"/>
      <c r="K210" s="20"/>
      <c r="L210" s="20"/>
    </row>
    <row r="211" spans="8:12">
      <c r="H211" s="20"/>
      <c r="I211" s="20"/>
      <c r="J211" s="20"/>
      <c r="K211" s="20"/>
      <c r="L211" s="20"/>
    </row>
    <row r="212" spans="8:12">
      <c r="H212" s="20"/>
      <c r="I212" s="20"/>
      <c r="J212" s="20"/>
      <c r="K212" s="20"/>
      <c r="L212" s="20"/>
    </row>
    <row r="213" spans="8:12">
      <c r="H213" s="20"/>
      <c r="I213" s="20"/>
      <c r="J213" s="20"/>
      <c r="K213" s="20"/>
      <c r="L213" s="20"/>
    </row>
    <row r="214" spans="8:12">
      <c r="H214" s="20"/>
      <c r="I214" s="20"/>
      <c r="J214" s="20"/>
      <c r="K214" s="20"/>
      <c r="L214" s="20"/>
    </row>
    <row r="215" spans="8:12">
      <c r="H215" s="20"/>
      <c r="I215" s="20"/>
      <c r="J215" s="20"/>
      <c r="K215" s="20"/>
      <c r="L215" s="20"/>
    </row>
    <row r="216" spans="8:12">
      <c r="H216" s="20"/>
      <c r="I216" s="20"/>
      <c r="J216" s="20"/>
      <c r="K216" s="20"/>
      <c r="L216" s="20"/>
    </row>
    <row r="217" spans="8:12">
      <c r="H217" s="20"/>
      <c r="I217" s="20"/>
      <c r="J217" s="20"/>
      <c r="K217" s="20"/>
      <c r="L217" s="20"/>
    </row>
    <row r="218" spans="8:12">
      <c r="H218" s="20"/>
      <c r="I218" s="20"/>
      <c r="J218" s="20"/>
      <c r="K218" s="20"/>
      <c r="L218" s="20"/>
    </row>
    <row r="219" spans="8:12">
      <c r="H219" s="20"/>
      <c r="I219" s="20"/>
      <c r="J219" s="20"/>
      <c r="K219" s="20"/>
      <c r="L219" s="20"/>
    </row>
    <row r="220" spans="8:12">
      <c r="H220" s="20"/>
      <c r="I220" s="20"/>
      <c r="J220" s="20"/>
      <c r="K220" s="20"/>
      <c r="L220" s="20"/>
    </row>
    <row r="221" spans="8:12">
      <c r="H221" s="20"/>
      <c r="I221" s="20"/>
      <c r="J221" s="20"/>
      <c r="K221" s="20"/>
      <c r="L221" s="20"/>
    </row>
    <row r="222" spans="8:12">
      <c r="H222" s="20"/>
      <c r="I222" s="20"/>
      <c r="J222" s="20"/>
      <c r="K222" s="20"/>
      <c r="L222" s="20"/>
    </row>
    <row r="223" spans="8:12">
      <c r="H223" s="20"/>
      <c r="I223" s="20"/>
      <c r="J223" s="20"/>
      <c r="K223" s="20"/>
      <c r="L223" s="20"/>
    </row>
    <row r="224" spans="8:12">
      <c r="H224" s="20"/>
      <c r="I224" s="20"/>
      <c r="J224" s="20"/>
      <c r="K224" s="20"/>
      <c r="L224" s="20"/>
    </row>
    <row r="225" spans="8:12">
      <c r="H225" s="20"/>
      <c r="I225" s="20"/>
      <c r="J225" s="20"/>
      <c r="K225" s="20"/>
      <c r="L225" s="20"/>
    </row>
    <row r="226" spans="8:12">
      <c r="H226" s="20"/>
      <c r="I226" s="20"/>
      <c r="J226" s="20"/>
      <c r="K226" s="20"/>
      <c r="L226" s="20"/>
    </row>
    <row r="227" spans="8:12">
      <c r="H227" s="20"/>
      <c r="I227" s="20"/>
      <c r="J227" s="20"/>
      <c r="K227" s="20"/>
      <c r="L227" s="20"/>
    </row>
    <row r="228" spans="8:12">
      <c r="H228" s="20"/>
      <c r="I228" s="20"/>
      <c r="J228" s="20"/>
      <c r="K228" s="20"/>
      <c r="L228" s="20"/>
    </row>
    <row r="229" spans="8:12">
      <c r="H229" s="20"/>
      <c r="I229" s="20"/>
      <c r="J229" s="20"/>
      <c r="K229" s="20"/>
      <c r="L229" s="20"/>
    </row>
    <row r="230" spans="8:12">
      <c r="H230" s="20"/>
      <c r="I230" s="20"/>
      <c r="J230" s="20"/>
      <c r="K230" s="20"/>
      <c r="L230" s="20"/>
    </row>
    <row r="231" spans="8:12">
      <c r="H231" s="20"/>
      <c r="I231" s="20"/>
      <c r="J231" s="20"/>
      <c r="K231" s="20"/>
      <c r="L231" s="20"/>
    </row>
    <row r="232" spans="8:12">
      <c r="H232" s="20"/>
      <c r="I232" s="20"/>
      <c r="J232" s="20"/>
      <c r="K232" s="20"/>
      <c r="L232" s="20"/>
    </row>
    <row r="233" spans="8:12">
      <c r="H233" s="20"/>
      <c r="I233" s="20"/>
      <c r="J233" s="20"/>
      <c r="K233" s="20"/>
      <c r="L233" s="20"/>
    </row>
    <row r="234" spans="8:12">
      <c r="H234" s="20"/>
      <c r="I234" s="20"/>
      <c r="J234" s="20"/>
      <c r="K234" s="20"/>
      <c r="L234" s="20"/>
    </row>
    <row r="235" spans="8:12">
      <c r="H235" s="20"/>
      <c r="I235" s="20"/>
      <c r="J235" s="20"/>
      <c r="K235" s="20"/>
      <c r="L235" s="20"/>
    </row>
    <row r="236" spans="8:12">
      <c r="H236" s="20"/>
      <c r="I236" s="20"/>
      <c r="J236" s="20"/>
      <c r="K236" s="20"/>
      <c r="L236" s="20"/>
    </row>
    <row r="237" spans="8:12">
      <c r="H237" s="20"/>
      <c r="I237" s="20"/>
      <c r="J237" s="20"/>
      <c r="K237" s="20"/>
      <c r="L237" s="20"/>
    </row>
    <row r="238" spans="8:12">
      <c r="H238" s="20"/>
      <c r="I238" s="20"/>
      <c r="J238" s="20"/>
      <c r="K238" s="20"/>
      <c r="L238" s="20"/>
    </row>
    <row r="239" spans="8:12">
      <c r="H239" s="20"/>
      <c r="I239" s="20"/>
      <c r="J239" s="20"/>
      <c r="K239" s="20"/>
      <c r="L239" s="20"/>
    </row>
    <row r="240" spans="8:12">
      <c r="H240" s="20"/>
      <c r="I240" s="20"/>
      <c r="J240" s="20"/>
      <c r="K240" s="20"/>
      <c r="L240" s="20"/>
    </row>
    <row r="241" spans="8:12">
      <c r="H241" s="20"/>
      <c r="I241" s="20"/>
      <c r="J241" s="20"/>
      <c r="K241" s="20"/>
      <c r="L241" s="20"/>
    </row>
    <row r="242" spans="8:12">
      <c r="H242" s="20"/>
      <c r="I242" s="20"/>
      <c r="J242" s="20"/>
      <c r="K242" s="20"/>
      <c r="L242" s="20"/>
    </row>
    <row r="243" spans="8:12">
      <c r="H243" s="20"/>
      <c r="I243" s="20"/>
      <c r="J243" s="20"/>
      <c r="K243" s="20"/>
      <c r="L243" s="20"/>
    </row>
    <row r="244" spans="8:12">
      <c r="H244" s="20"/>
      <c r="I244" s="20"/>
      <c r="J244" s="20"/>
      <c r="K244" s="20"/>
      <c r="L244" s="20"/>
    </row>
    <row r="245" spans="8:12">
      <c r="H245" s="20"/>
      <c r="I245" s="20"/>
      <c r="J245" s="20"/>
      <c r="K245" s="20"/>
      <c r="L245" s="20"/>
    </row>
    <row r="246" spans="8:12">
      <c r="H246" s="20"/>
      <c r="I246" s="20"/>
      <c r="J246" s="20"/>
      <c r="K246" s="20"/>
      <c r="L246" s="20"/>
    </row>
    <row r="247" spans="8:12">
      <c r="H247" s="20"/>
      <c r="I247" s="20"/>
      <c r="J247" s="20"/>
      <c r="K247" s="20"/>
      <c r="L247" s="20"/>
    </row>
    <row r="248" spans="8:12">
      <c r="H248" s="20"/>
      <c r="I248" s="20"/>
      <c r="J248" s="20"/>
      <c r="K248" s="20"/>
      <c r="L248" s="20"/>
    </row>
    <row r="249" spans="8:12">
      <c r="H249" s="20"/>
      <c r="I249" s="20"/>
      <c r="J249" s="20"/>
      <c r="K249" s="20"/>
      <c r="L249" s="20"/>
    </row>
    <row r="250" spans="8:12">
      <c r="H250" s="20"/>
      <c r="I250" s="20"/>
      <c r="J250" s="20"/>
      <c r="K250" s="20"/>
      <c r="L250" s="20"/>
    </row>
    <row r="251" spans="8:12">
      <c r="H251" s="20"/>
      <c r="I251" s="20"/>
      <c r="J251" s="20"/>
      <c r="K251" s="20"/>
      <c r="L251" s="20"/>
    </row>
    <row r="252" spans="8:12">
      <c r="H252" s="20"/>
      <c r="I252" s="20"/>
      <c r="J252" s="20"/>
      <c r="K252" s="20"/>
      <c r="L252" s="20"/>
    </row>
    <row r="253" spans="8:12">
      <c r="H253" s="20"/>
      <c r="I253" s="20"/>
      <c r="J253" s="20"/>
      <c r="K253" s="20"/>
      <c r="L253" s="20"/>
    </row>
    <row r="254" spans="8:12">
      <c r="H254" s="20"/>
      <c r="I254" s="20"/>
      <c r="J254" s="20"/>
      <c r="K254" s="20"/>
      <c r="L254" s="20"/>
    </row>
    <row r="255" spans="8:12">
      <c r="H255" s="20"/>
      <c r="I255" s="20"/>
      <c r="J255" s="20"/>
      <c r="K255" s="20"/>
      <c r="L255" s="20"/>
    </row>
    <row r="256" spans="8:12">
      <c r="H256" s="20"/>
      <c r="I256" s="20"/>
      <c r="J256" s="20"/>
      <c r="K256" s="20"/>
      <c r="L256" s="20"/>
    </row>
    <row r="257" spans="8:12">
      <c r="H257" s="20"/>
      <c r="I257" s="20"/>
      <c r="J257" s="20"/>
      <c r="K257" s="20"/>
      <c r="L257" s="20"/>
    </row>
    <row r="258" spans="8:12">
      <c r="H258" s="20"/>
      <c r="I258" s="20"/>
      <c r="J258" s="20"/>
      <c r="K258" s="20"/>
      <c r="L258" s="20"/>
    </row>
    <row r="259" spans="8:12">
      <c r="H259" s="20"/>
      <c r="I259" s="20"/>
      <c r="J259" s="20"/>
      <c r="K259" s="20"/>
      <c r="L259" s="20"/>
    </row>
    <row r="260" spans="8:12">
      <c r="H260" s="20"/>
      <c r="I260" s="20"/>
      <c r="J260" s="20"/>
      <c r="K260" s="20"/>
      <c r="L260" s="20"/>
    </row>
    <row r="261" spans="8:12">
      <c r="H261" s="20"/>
      <c r="I261" s="20"/>
      <c r="J261" s="20"/>
      <c r="K261" s="20"/>
      <c r="L261" s="20"/>
    </row>
    <row r="262" spans="8:12">
      <c r="H262" s="20"/>
      <c r="I262" s="20"/>
      <c r="J262" s="20"/>
      <c r="K262" s="20"/>
      <c r="L262" s="20"/>
    </row>
    <row r="263" spans="8:12">
      <c r="H263" s="20"/>
      <c r="I263" s="20"/>
      <c r="J263" s="20"/>
      <c r="K263" s="20"/>
      <c r="L263" s="20"/>
    </row>
    <row r="264" spans="8:12">
      <c r="H264" s="20"/>
      <c r="I264" s="20"/>
      <c r="J264" s="20"/>
      <c r="K264" s="20"/>
      <c r="L264" s="20"/>
    </row>
    <row r="265" spans="8:12">
      <c r="H265" s="20"/>
      <c r="I265" s="20"/>
      <c r="J265" s="20"/>
      <c r="K265" s="20"/>
      <c r="L265" s="20"/>
    </row>
    <row r="266" spans="8:12">
      <c r="H266" s="20"/>
      <c r="I266" s="20"/>
      <c r="J266" s="20"/>
      <c r="K266" s="20"/>
      <c r="L266" s="20"/>
    </row>
    <row r="267" spans="8:12">
      <c r="H267" s="20"/>
      <c r="I267" s="20"/>
      <c r="J267" s="20"/>
      <c r="K267" s="20"/>
      <c r="L267" s="20"/>
    </row>
    <row r="268" spans="8:12">
      <c r="H268" s="20"/>
      <c r="I268" s="20"/>
      <c r="J268" s="20"/>
      <c r="K268" s="20"/>
      <c r="L268" s="20"/>
    </row>
    <row r="269" spans="8:12">
      <c r="H269" s="20"/>
      <c r="I269" s="20"/>
      <c r="J269" s="20"/>
      <c r="K269" s="20"/>
      <c r="L269" s="20"/>
    </row>
    <row r="270" spans="8:12">
      <c r="H270" s="20"/>
      <c r="I270" s="20"/>
      <c r="J270" s="20"/>
      <c r="K270" s="20"/>
      <c r="L270" s="20"/>
    </row>
    <row r="271" spans="8:12">
      <c r="H271" s="20"/>
      <c r="I271" s="20"/>
      <c r="J271" s="20"/>
      <c r="K271" s="20"/>
      <c r="L271" s="20"/>
    </row>
    <row r="272" spans="8:12">
      <c r="H272" s="20"/>
      <c r="I272" s="20"/>
      <c r="J272" s="20"/>
      <c r="K272" s="20"/>
      <c r="L272" s="20"/>
    </row>
    <row r="273" spans="2:12">
      <c r="H273" s="20"/>
      <c r="I273" s="20"/>
      <c r="J273" s="20"/>
      <c r="K273" s="20"/>
      <c r="L273" s="20"/>
    </row>
    <row r="274" spans="2:12">
      <c r="H274" s="20"/>
      <c r="I274" s="20"/>
      <c r="J274" s="20"/>
      <c r="K274" s="20"/>
      <c r="L274" s="20"/>
    </row>
    <row r="275" spans="2:12">
      <c r="H275" s="20"/>
      <c r="I275" s="20"/>
      <c r="J275" s="20"/>
      <c r="K275" s="20"/>
      <c r="L275" s="20"/>
    </row>
    <row r="276" spans="2:12">
      <c r="H276" s="20"/>
      <c r="I276" s="20"/>
      <c r="J276" s="20"/>
      <c r="K276" s="20"/>
      <c r="L276" s="20"/>
    </row>
    <row r="277" spans="2:12">
      <c r="H277" s="20"/>
      <c r="I277" s="20"/>
      <c r="J277" s="20"/>
      <c r="K277" s="20"/>
      <c r="L277" s="20"/>
    </row>
    <row r="278" spans="2:12">
      <c r="H278" s="20"/>
      <c r="I278" s="20"/>
      <c r="J278" s="20"/>
      <c r="K278" s="20"/>
      <c r="L278" s="20"/>
    </row>
    <row r="279" spans="2:12">
      <c r="H279" s="20"/>
      <c r="I279" s="20"/>
      <c r="J279" s="20"/>
      <c r="K279" s="20"/>
      <c r="L279" s="20"/>
    </row>
    <row r="280" spans="2:12">
      <c r="H280" s="20"/>
      <c r="I280" s="20"/>
      <c r="J280" s="20"/>
      <c r="K280" s="20"/>
      <c r="L280" s="20"/>
    </row>
    <row r="281" spans="2:12">
      <c r="H281" s="20"/>
      <c r="I281" s="20"/>
      <c r="J281" s="20"/>
      <c r="K281" s="20"/>
      <c r="L281" s="20"/>
    </row>
    <row r="282" spans="2:12">
      <c r="H282" s="20"/>
      <c r="I282" s="20"/>
      <c r="J282" s="20"/>
      <c r="K282" s="20"/>
      <c r="L282" s="20"/>
    </row>
    <row r="283" spans="2:12">
      <c r="B283"/>
      <c r="D283"/>
      <c r="E283"/>
      <c r="F283"/>
      <c r="G283"/>
      <c r="H283" s="20"/>
      <c r="I283" s="20"/>
      <c r="J283" s="20"/>
      <c r="K283" s="20"/>
      <c r="L283" s="20"/>
    </row>
    <row r="284" spans="2:12">
      <c r="H284" s="20"/>
      <c r="I284" s="20"/>
      <c r="J284" s="20"/>
      <c r="K284" s="20"/>
      <c r="L284" s="20"/>
    </row>
    <row r="285" spans="2:12">
      <c r="B285"/>
      <c r="D285"/>
      <c r="E285"/>
      <c r="F285"/>
      <c r="G285"/>
      <c r="H285" s="20"/>
      <c r="I285" s="20"/>
      <c r="J285" s="20"/>
      <c r="K285" s="20"/>
      <c r="L285" s="20"/>
    </row>
    <row r="286" spans="2:12">
      <c r="B286"/>
      <c r="D286"/>
      <c r="E286"/>
      <c r="F286"/>
      <c r="G286"/>
      <c r="H286" s="20"/>
      <c r="I286" s="20"/>
      <c r="J286" s="20"/>
      <c r="K286" s="20"/>
      <c r="L286" s="20"/>
    </row>
    <row r="287" spans="2:12">
      <c r="H287" s="20"/>
      <c r="I287" s="20"/>
      <c r="J287" s="20"/>
      <c r="K287" s="20"/>
      <c r="L287" s="20"/>
    </row>
    <row r="288" spans="2:12">
      <c r="H288" s="20"/>
      <c r="I288" s="20"/>
      <c r="J288" s="20"/>
      <c r="K288" s="20"/>
      <c r="L288" s="20"/>
    </row>
    <row r="289" spans="2:12">
      <c r="H289" s="20"/>
      <c r="I289" s="20"/>
      <c r="J289" s="20"/>
      <c r="K289" s="20"/>
      <c r="L289" s="20"/>
    </row>
    <row r="290" spans="2:12">
      <c r="H290" s="20"/>
      <c r="I290" s="20"/>
      <c r="J290" s="20"/>
      <c r="K290" s="20"/>
      <c r="L290" s="20"/>
    </row>
    <row r="291" spans="2:12">
      <c r="H291" s="20"/>
      <c r="I291" s="20"/>
      <c r="J291" s="20"/>
      <c r="K291" s="20"/>
      <c r="L291" s="20"/>
    </row>
    <row r="292" spans="2:12">
      <c r="H292" s="20"/>
      <c r="I292" s="20"/>
      <c r="J292" s="20"/>
      <c r="K292" s="20"/>
      <c r="L292" s="20"/>
    </row>
    <row r="293" spans="2:12">
      <c r="H293" s="20"/>
      <c r="I293" s="20"/>
      <c r="J293" s="20"/>
      <c r="K293" s="20"/>
      <c r="L293" s="20"/>
    </row>
    <row r="294" spans="2:12">
      <c r="H294" s="20"/>
      <c r="I294" s="20"/>
      <c r="J294" s="20"/>
      <c r="K294" s="20"/>
      <c r="L294" s="20"/>
    </row>
    <row r="295" spans="2:12">
      <c r="H295" s="20"/>
      <c r="I295" s="20"/>
      <c r="J295" s="20"/>
      <c r="K295" s="20"/>
      <c r="L295" s="20"/>
    </row>
    <row r="296" spans="2:12">
      <c r="B296" s="22"/>
      <c r="C296" s="22"/>
      <c r="D296" s="22"/>
      <c r="E296" s="22"/>
      <c r="F296" s="39"/>
      <c r="G296" s="39"/>
    </row>
  </sheetData>
  <mergeCells count="14">
    <mergeCell ref="Q4:T4"/>
    <mergeCell ref="Q5:T5"/>
    <mergeCell ref="Q14:T14"/>
    <mergeCell ref="B3:E3"/>
    <mergeCell ref="H14:K14"/>
    <mergeCell ref="H13:K13"/>
    <mergeCell ref="N115:Q115"/>
    <mergeCell ref="Q15:T15"/>
    <mergeCell ref="Q46:T46"/>
    <mergeCell ref="H79:K79"/>
    <mergeCell ref="N79:Q79"/>
    <mergeCell ref="H92:K92"/>
    <mergeCell ref="N92:Q92"/>
    <mergeCell ref="H46:K46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2"/>
  <sheetViews>
    <sheetView workbookViewId="0">
      <selection activeCell="U2" sqref="U2"/>
    </sheetView>
  </sheetViews>
  <sheetFormatPr baseColWidth="10" defaultRowHeight="16"/>
  <cols>
    <col min="1" max="1" width="27.83203125" customWidth="1"/>
    <col min="2" max="8" width="10.83203125" style="1"/>
    <col min="10" max="10" width="8.1640625" customWidth="1"/>
    <col min="11" max="11" width="21.1640625" style="1" customWidth="1"/>
    <col min="14" max="14" width="8" customWidth="1"/>
  </cols>
  <sheetData>
    <row r="1" spans="1:18" ht="24">
      <c r="A1" s="144" t="s">
        <v>4203</v>
      </c>
    </row>
    <row r="2" spans="1:18" ht="24">
      <c r="A2" s="144"/>
    </row>
    <row r="3" spans="1:18">
      <c r="B3" s="151" t="s">
        <v>24</v>
      </c>
      <c r="C3" s="151"/>
      <c r="D3" s="151" t="s">
        <v>25</v>
      </c>
      <c r="E3" s="151"/>
      <c r="F3" s="151" t="s">
        <v>45</v>
      </c>
      <c r="G3" s="151"/>
      <c r="H3" s="151" t="s">
        <v>139</v>
      </c>
      <c r="I3" s="151"/>
      <c r="K3"/>
      <c r="L3" s="1"/>
      <c r="M3" s="1"/>
      <c r="N3" s="1"/>
      <c r="O3" s="1"/>
      <c r="P3" s="1"/>
      <c r="Q3" s="1"/>
      <c r="R3" s="1"/>
    </row>
    <row r="4" spans="1:18">
      <c r="B4" s="43" t="s">
        <v>3274</v>
      </c>
      <c r="C4" s="43" t="s">
        <v>3275</v>
      </c>
      <c r="D4" s="43" t="s">
        <v>3274</v>
      </c>
      <c r="E4" s="43" t="s">
        <v>3275</v>
      </c>
      <c r="F4" s="43" t="s">
        <v>3274</v>
      </c>
      <c r="G4" s="43" t="s">
        <v>3275</v>
      </c>
      <c r="H4" s="43" t="s">
        <v>3274</v>
      </c>
      <c r="I4" s="43" t="s">
        <v>3275</v>
      </c>
      <c r="K4"/>
      <c r="L4" s="1" t="s">
        <v>24</v>
      </c>
      <c r="M4" s="1" t="s">
        <v>25</v>
      </c>
      <c r="N4" s="1" t="s">
        <v>45</v>
      </c>
      <c r="O4" s="1" t="s">
        <v>139</v>
      </c>
      <c r="P4" s="1"/>
      <c r="R4" s="1"/>
    </row>
    <row r="5" spans="1:18">
      <c r="A5" s="54" t="s">
        <v>264</v>
      </c>
      <c r="B5" s="45">
        <v>272362</v>
      </c>
      <c r="C5" s="111">
        <v>3.7196561268989417</v>
      </c>
      <c r="D5" s="45">
        <v>466568</v>
      </c>
      <c r="E5" s="111">
        <v>4.2700512148424199</v>
      </c>
      <c r="F5" s="45">
        <v>314674</v>
      </c>
      <c r="G5" s="111">
        <v>3.9709700252171753</v>
      </c>
      <c r="H5" s="45">
        <v>547196</v>
      </c>
      <c r="I5" s="112">
        <v>3.0642661728861307</v>
      </c>
      <c r="K5" t="s">
        <v>264</v>
      </c>
      <c r="L5" s="20">
        <v>3.7196561268989399</v>
      </c>
      <c r="M5" s="20">
        <v>4.2700512148424199</v>
      </c>
      <c r="N5" s="20">
        <v>3.9709700252171753</v>
      </c>
      <c r="O5" s="20">
        <v>3.0642661728861307</v>
      </c>
      <c r="P5" s="1"/>
      <c r="R5" s="1"/>
    </row>
    <row r="6" spans="1:18">
      <c r="A6" s="56" t="s">
        <v>114</v>
      </c>
      <c r="B6" s="41">
        <v>145178</v>
      </c>
      <c r="C6" s="101">
        <v>1.9827003663908129</v>
      </c>
      <c r="D6" s="41">
        <v>209953</v>
      </c>
      <c r="E6" s="101">
        <v>1.9214992513627394</v>
      </c>
      <c r="F6" s="41">
        <v>141826</v>
      </c>
      <c r="G6" s="101">
        <v>1.7897468325837251</v>
      </c>
      <c r="H6" s="41">
        <v>358427</v>
      </c>
      <c r="I6" s="102">
        <v>2.007170614458178</v>
      </c>
      <c r="K6" t="s">
        <v>114</v>
      </c>
      <c r="L6" s="20">
        <v>1.9827003663908129</v>
      </c>
      <c r="M6" s="20">
        <v>1.9214992513627394</v>
      </c>
      <c r="N6" s="20">
        <v>1.7897468325837251</v>
      </c>
      <c r="O6" s="20">
        <v>2.007170614458178</v>
      </c>
      <c r="P6" s="1"/>
      <c r="R6" s="1"/>
    </row>
    <row r="7" spans="1:18">
      <c r="A7" s="56" t="s">
        <v>265</v>
      </c>
      <c r="B7" s="41">
        <v>125000</v>
      </c>
      <c r="C7" s="101">
        <v>1.7071288060095304</v>
      </c>
      <c r="D7" s="41">
        <v>122927</v>
      </c>
      <c r="E7" s="101">
        <v>1.1250334049633368</v>
      </c>
      <c r="F7" s="41">
        <v>89838</v>
      </c>
      <c r="G7" s="101">
        <v>1.133693934438373</v>
      </c>
      <c r="H7" s="41">
        <v>228819</v>
      </c>
      <c r="I7" s="102">
        <v>1.2813732582358635</v>
      </c>
      <c r="K7" s="25" t="s">
        <v>265</v>
      </c>
      <c r="L7" s="24">
        <v>1.7071288060095304</v>
      </c>
      <c r="M7" s="24">
        <v>1.1250334049633368</v>
      </c>
      <c r="N7" s="24">
        <v>1.133693934438373</v>
      </c>
      <c r="O7" s="20">
        <v>1.2813732582358635</v>
      </c>
      <c r="P7" s="1"/>
      <c r="R7" s="1"/>
    </row>
    <row r="8" spans="1:18">
      <c r="A8" s="56" t="s">
        <v>266</v>
      </c>
      <c r="B8" s="41">
        <v>124936</v>
      </c>
      <c r="C8" s="101">
        <v>1.7062547560608536</v>
      </c>
      <c r="D8" s="41">
        <v>230423</v>
      </c>
      <c r="E8" s="101">
        <v>2.1088416073919234</v>
      </c>
      <c r="F8" s="41">
        <v>148212</v>
      </c>
      <c r="G8" s="101">
        <v>1.8703337720227535</v>
      </c>
      <c r="H8" s="41">
        <v>341650</v>
      </c>
      <c r="I8" s="102">
        <v>1.9132203780118031</v>
      </c>
      <c r="K8" t="s">
        <v>266</v>
      </c>
      <c r="L8" s="20">
        <v>1.7062547560608536</v>
      </c>
      <c r="M8" s="20">
        <v>2.1088416073919234</v>
      </c>
      <c r="N8" s="20">
        <v>1.8703337720227535</v>
      </c>
      <c r="O8" s="20">
        <v>1.9132203780118031</v>
      </c>
      <c r="P8" s="1"/>
      <c r="R8" s="1"/>
    </row>
    <row r="9" spans="1:18">
      <c r="A9" s="56" t="s">
        <v>267</v>
      </c>
      <c r="B9" s="41">
        <v>124843</v>
      </c>
      <c r="C9" s="101">
        <v>1.7049846522291825</v>
      </c>
      <c r="D9" s="41">
        <v>128714</v>
      </c>
      <c r="E9" s="101">
        <v>1.1779962879306494</v>
      </c>
      <c r="F9" s="41">
        <v>112204</v>
      </c>
      <c r="G9" s="101">
        <v>1.4159375121855251</v>
      </c>
      <c r="H9" s="41">
        <v>268096</v>
      </c>
      <c r="I9" s="102">
        <v>1.5013222024394919</v>
      </c>
      <c r="K9" t="s">
        <v>267</v>
      </c>
      <c r="L9" s="20">
        <v>1.7049846522291825</v>
      </c>
      <c r="M9" s="20">
        <v>1.1779962879306494</v>
      </c>
      <c r="N9" s="20">
        <v>1.4159375121855251</v>
      </c>
      <c r="O9" s="20">
        <v>1.5013222024394919</v>
      </c>
      <c r="P9" s="1"/>
      <c r="R9" s="1"/>
    </row>
    <row r="10" spans="1:18">
      <c r="A10" s="56" t="s">
        <v>268</v>
      </c>
      <c r="B10" s="41">
        <v>122728</v>
      </c>
      <c r="C10" s="101">
        <v>1.6761000328315012</v>
      </c>
      <c r="D10" s="41">
        <v>294247</v>
      </c>
      <c r="E10" s="101">
        <v>2.6929617115055846</v>
      </c>
      <c r="F10" s="41">
        <v>191184</v>
      </c>
      <c r="G10" s="101">
        <v>2.4126109348122835</v>
      </c>
      <c r="H10" s="41">
        <v>260719</v>
      </c>
      <c r="I10" s="102">
        <v>1.4600114261228136</v>
      </c>
      <c r="K10" t="s">
        <v>268</v>
      </c>
      <c r="L10" s="20">
        <v>1.6761000328315012</v>
      </c>
      <c r="M10" s="20">
        <v>2.6929617115055846</v>
      </c>
      <c r="N10" s="20">
        <v>2.4126109348122835</v>
      </c>
      <c r="O10" s="20">
        <v>1.4600114261228136</v>
      </c>
      <c r="P10" s="1"/>
      <c r="R10" s="1"/>
    </row>
    <row r="11" spans="1:18">
      <c r="A11" s="56" t="s">
        <v>269</v>
      </c>
      <c r="B11" s="41">
        <v>114427</v>
      </c>
      <c r="C11" s="101">
        <v>1.5627330230820202</v>
      </c>
      <c r="D11" s="41">
        <v>156351</v>
      </c>
      <c r="E11" s="101">
        <v>1.4309313486819226</v>
      </c>
      <c r="F11" s="41">
        <v>106447</v>
      </c>
      <c r="G11" s="101">
        <v>1.343288121275646</v>
      </c>
      <c r="H11" s="41">
        <v>220313</v>
      </c>
      <c r="I11" s="102">
        <v>1.2337401467610549</v>
      </c>
      <c r="K11" s="25" t="s">
        <v>269</v>
      </c>
      <c r="L11" s="24">
        <v>1.5627330230820202</v>
      </c>
      <c r="M11" s="24">
        <v>1.4309313486819226</v>
      </c>
      <c r="N11" s="24">
        <v>1.343288121275646</v>
      </c>
      <c r="O11" s="24">
        <v>1.2337401467610549</v>
      </c>
      <c r="P11" s="1"/>
      <c r="R11" s="1"/>
    </row>
    <row r="12" spans="1:18">
      <c r="A12" s="56" t="s">
        <v>270</v>
      </c>
      <c r="B12" s="41">
        <v>96053</v>
      </c>
      <c r="C12" s="101">
        <v>1.3117987456290674</v>
      </c>
      <c r="D12" s="41">
        <v>150422</v>
      </c>
      <c r="E12" s="101">
        <v>1.376668875360133</v>
      </c>
      <c r="F12" s="41">
        <v>82996</v>
      </c>
      <c r="G12" s="101">
        <v>1.0473525877985619</v>
      </c>
      <c r="H12" s="41">
        <v>103873</v>
      </c>
      <c r="I12" s="102">
        <v>0.58168283426085177</v>
      </c>
      <c r="K12" s="25" t="s">
        <v>270</v>
      </c>
      <c r="L12" s="20">
        <v>1.3117987456290674</v>
      </c>
      <c r="M12" s="24">
        <v>1.376668875360133</v>
      </c>
      <c r="N12" s="24">
        <v>1.0473525877985619</v>
      </c>
      <c r="O12" s="24">
        <v>0.58168283426085177</v>
      </c>
      <c r="P12" s="1"/>
      <c r="R12" s="1"/>
    </row>
    <row r="13" spans="1:18">
      <c r="A13" s="56" t="s">
        <v>271</v>
      </c>
      <c r="B13" s="41">
        <v>95787</v>
      </c>
      <c r="C13" s="101">
        <v>1.3081659755298791</v>
      </c>
      <c r="D13" s="41">
        <v>87778</v>
      </c>
      <c r="E13" s="101">
        <v>0.80334818405128072</v>
      </c>
      <c r="F13" s="41">
        <v>59018</v>
      </c>
      <c r="G13" s="101">
        <v>0.74476667582408218</v>
      </c>
      <c r="H13" s="41">
        <v>114735</v>
      </c>
      <c r="I13" s="102">
        <v>0.64250941042348675</v>
      </c>
      <c r="K13" s="25" t="s">
        <v>271</v>
      </c>
      <c r="L13" s="24">
        <v>1.3081659755298791</v>
      </c>
      <c r="M13" s="24">
        <v>0.80334818405128072</v>
      </c>
      <c r="N13" s="24">
        <v>0.74476667582408218</v>
      </c>
      <c r="O13" s="24">
        <v>0.64250941042348675</v>
      </c>
      <c r="P13" s="1"/>
      <c r="R13" s="1"/>
    </row>
    <row r="14" spans="1:18">
      <c r="A14" s="56" t="s">
        <v>272</v>
      </c>
      <c r="B14" s="41">
        <v>91800</v>
      </c>
      <c r="C14" s="101">
        <v>1.2537153951333992</v>
      </c>
      <c r="D14" s="41">
        <v>110121</v>
      </c>
      <c r="E14" s="101">
        <v>1.0078323198969115</v>
      </c>
      <c r="F14" s="41">
        <v>83044</v>
      </c>
      <c r="G14" s="101">
        <v>1.0479583148723286</v>
      </c>
      <c r="H14" s="41">
        <v>190989</v>
      </c>
      <c r="I14" s="102">
        <v>1.0695274309266685</v>
      </c>
      <c r="K14" s="25" t="s">
        <v>272</v>
      </c>
      <c r="L14" s="24">
        <v>1.2537153951333992</v>
      </c>
      <c r="M14" s="24">
        <v>1.0078323198969115</v>
      </c>
      <c r="N14" s="24">
        <v>1.0479583148723286</v>
      </c>
      <c r="O14" s="20">
        <v>1.0695274309266685</v>
      </c>
      <c r="P14" s="1"/>
      <c r="R14" s="1"/>
    </row>
    <row r="15" spans="1:18">
      <c r="A15" s="56" t="s">
        <v>273</v>
      </c>
      <c r="B15" s="41">
        <v>88830</v>
      </c>
      <c r="C15" s="101">
        <v>1.2131540147026127</v>
      </c>
      <c r="D15" s="41">
        <v>107588</v>
      </c>
      <c r="E15" s="101">
        <v>0.98465019054557168</v>
      </c>
      <c r="F15" s="41">
        <v>84557</v>
      </c>
      <c r="G15" s="101">
        <v>1.0670513370100125</v>
      </c>
      <c r="H15" s="41">
        <v>213571</v>
      </c>
      <c r="I15" s="102">
        <v>1.1959853339744149</v>
      </c>
      <c r="K15" t="s">
        <v>273</v>
      </c>
      <c r="L15" s="20">
        <v>1.2131540147026127</v>
      </c>
      <c r="M15" s="20">
        <v>0.98465019054557168</v>
      </c>
      <c r="N15" s="20">
        <v>1.0670513370100125</v>
      </c>
      <c r="O15" s="20">
        <v>1.1959853339744149</v>
      </c>
      <c r="P15" s="1"/>
      <c r="R15" s="1"/>
    </row>
    <row r="16" spans="1:18">
      <c r="A16" s="56" t="s">
        <v>274</v>
      </c>
      <c r="B16" s="41">
        <v>88045</v>
      </c>
      <c r="C16" s="101">
        <v>1.2024332458008729</v>
      </c>
      <c r="D16" s="41">
        <v>101178</v>
      </c>
      <c r="E16" s="101">
        <v>0.9259855836991101</v>
      </c>
      <c r="F16" s="41">
        <v>65666</v>
      </c>
      <c r="G16" s="101">
        <v>0.82865987554075338</v>
      </c>
      <c r="H16" s="41">
        <v>139079</v>
      </c>
      <c r="I16" s="102">
        <v>0.77883441227426775</v>
      </c>
      <c r="K16" s="25" t="s">
        <v>274</v>
      </c>
      <c r="L16" s="24">
        <v>1.2024332458008729</v>
      </c>
      <c r="M16" s="24">
        <v>0.9259855836991101</v>
      </c>
      <c r="N16" s="24">
        <v>0.82865987554075338</v>
      </c>
      <c r="O16" s="24">
        <v>0.77883441227426775</v>
      </c>
      <c r="P16" s="1"/>
      <c r="R16" s="1"/>
    </row>
    <row r="17" spans="1:18">
      <c r="A17" s="56" t="s">
        <v>275</v>
      </c>
      <c r="B17" s="41">
        <v>81444</v>
      </c>
      <c r="C17" s="101">
        <v>1.1122831878131216</v>
      </c>
      <c r="D17" s="41">
        <v>91139</v>
      </c>
      <c r="E17" s="101">
        <v>0.83410820645548633</v>
      </c>
      <c r="F17" s="41">
        <v>71378</v>
      </c>
      <c r="G17" s="101">
        <v>0.90074139731897629</v>
      </c>
      <c r="H17" s="41">
        <v>176001</v>
      </c>
      <c r="I17" s="102">
        <v>0.98559549173263683</v>
      </c>
      <c r="K17" t="s">
        <v>275</v>
      </c>
      <c r="L17" s="20">
        <v>1.1122831878131216</v>
      </c>
      <c r="M17" s="20">
        <v>0.83410820645548633</v>
      </c>
      <c r="N17" s="20">
        <v>0.90074139731897629</v>
      </c>
      <c r="O17" s="20">
        <v>0.98559549173263683</v>
      </c>
      <c r="P17" s="1"/>
      <c r="R17" s="1"/>
    </row>
    <row r="18" spans="1:18">
      <c r="A18" s="56" t="s">
        <v>276</v>
      </c>
      <c r="B18" s="41">
        <v>80744</v>
      </c>
      <c r="C18" s="101">
        <v>1.1027232664994682</v>
      </c>
      <c r="D18" s="41">
        <v>85412</v>
      </c>
      <c r="E18" s="101">
        <v>0.78169444617316397</v>
      </c>
      <c r="F18" s="41">
        <v>71873</v>
      </c>
      <c r="G18" s="101">
        <v>0.9069879577671941</v>
      </c>
      <c r="H18" s="41">
        <v>189397</v>
      </c>
      <c r="I18" s="102">
        <v>1.0606123223600219</v>
      </c>
      <c r="K18" t="s">
        <v>276</v>
      </c>
      <c r="L18" s="20">
        <v>1.1027232664994682</v>
      </c>
      <c r="M18" s="20">
        <v>0.78169444617316397</v>
      </c>
      <c r="N18" s="20">
        <v>0.9069879577671941</v>
      </c>
      <c r="O18" s="20">
        <v>1.0606123223600219</v>
      </c>
      <c r="P18" s="1"/>
      <c r="R18" s="1"/>
    </row>
    <row r="19" spans="1:18">
      <c r="A19" s="56" t="s">
        <v>277</v>
      </c>
      <c r="B19" s="41">
        <v>76864</v>
      </c>
      <c r="C19" s="101">
        <v>1.0497339883609325</v>
      </c>
      <c r="D19" s="41">
        <v>247031</v>
      </c>
      <c r="E19" s="101">
        <v>2.2608387665972334</v>
      </c>
      <c r="F19" s="41">
        <v>152106</v>
      </c>
      <c r="G19" s="101">
        <v>1.9194733808820674</v>
      </c>
      <c r="H19" s="41">
        <v>237855</v>
      </c>
      <c r="I19" s="102">
        <v>1.3319743392711765</v>
      </c>
      <c r="K19" t="s">
        <v>277</v>
      </c>
      <c r="L19" s="20">
        <v>1.0497339883609325</v>
      </c>
      <c r="M19" s="20">
        <v>2.2608387665972334</v>
      </c>
      <c r="N19" s="20">
        <v>1.9194733808820674</v>
      </c>
      <c r="O19" s="20">
        <v>1.3319743392711765</v>
      </c>
      <c r="P19" s="1"/>
      <c r="R19" s="1"/>
    </row>
    <row r="20" spans="1:18">
      <c r="A20" s="56" t="s">
        <v>278</v>
      </c>
      <c r="B20" s="41">
        <v>66340</v>
      </c>
      <c r="C20" s="101">
        <v>0.90600739992537793</v>
      </c>
      <c r="D20" s="41">
        <v>76826</v>
      </c>
      <c r="E20" s="101">
        <v>0.70311498995105481</v>
      </c>
      <c r="F20" s="41">
        <v>66535</v>
      </c>
      <c r="G20" s="101">
        <v>0.83962605943873581</v>
      </c>
      <c r="H20" s="41">
        <v>161476</v>
      </c>
      <c r="I20" s="102">
        <v>0.90425632594712113</v>
      </c>
      <c r="K20" t="s">
        <v>278</v>
      </c>
      <c r="L20" s="20">
        <v>0.90600739992537793</v>
      </c>
      <c r="M20" s="20">
        <v>0.70311498995105481</v>
      </c>
      <c r="N20" s="20">
        <v>0.83962605943873581</v>
      </c>
      <c r="O20" s="20">
        <v>0.90425632594712113</v>
      </c>
      <c r="P20" s="1"/>
      <c r="R20" s="1"/>
    </row>
    <row r="21" spans="1:18">
      <c r="A21" s="56" t="s">
        <v>92</v>
      </c>
      <c r="B21" s="41">
        <v>66319</v>
      </c>
      <c r="C21" s="101">
        <v>0.9057206022859684</v>
      </c>
      <c r="D21" s="41">
        <v>230717</v>
      </c>
      <c r="E21" s="101">
        <v>2.1115323085483757</v>
      </c>
      <c r="F21" s="41">
        <v>146938</v>
      </c>
      <c r="G21" s="101">
        <v>1.8542567659398657</v>
      </c>
      <c r="H21" s="41">
        <v>251459</v>
      </c>
      <c r="I21" s="102">
        <v>1.4081559579524952</v>
      </c>
      <c r="K21" t="s">
        <v>92</v>
      </c>
      <c r="L21" s="20">
        <v>0.9057206022859684</v>
      </c>
      <c r="M21" s="20">
        <v>2.1115323085483757</v>
      </c>
      <c r="N21" s="20">
        <v>1.8542567659398657</v>
      </c>
      <c r="O21" s="20">
        <v>1.4081559579524952</v>
      </c>
      <c r="P21" s="1"/>
      <c r="R21" s="1"/>
    </row>
    <row r="22" spans="1:18">
      <c r="A22" s="56" t="s">
        <v>279</v>
      </c>
      <c r="B22" s="41">
        <v>65911</v>
      </c>
      <c r="C22" s="101">
        <v>0.9001485338631533</v>
      </c>
      <c r="D22" s="41">
        <v>182501</v>
      </c>
      <c r="E22" s="101">
        <v>1.6702573188901864</v>
      </c>
      <c r="F22" s="41">
        <v>111247</v>
      </c>
      <c r="G22" s="101">
        <v>1.403860828652304</v>
      </c>
      <c r="H22" s="41">
        <v>199362</v>
      </c>
      <c r="I22" s="102">
        <v>1.1164157500400675</v>
      </c>
      <c r="K22" t="s">
        <v>279</v>
      </c>
      <c r="L22" s="20">
        <v>0.9001485338631533</v>
      </c>
      <c r="M22" s="20">
        <v>1.6702573188901864</v>
      </c>
      <c r="N22" s="20">
        <v>1.403860828652304</v>
      </c>
      <c r="O22" s="20">
        <v>1.1164157500400675</v>
      </c>
      <c r="P22" s="1"/>
      <c r="R22" s="1"/>
    </row>
    <row r="23" spans="1:18">
      <c r="A23" s="56" t="s">
        <v>280</v>
      </c>
      <c r="B23" s="41">
        <v>64688</v>
      </c>
      <c r="C23" s="101">
        <v>0.88344598562515608</v>
      </c>
      <c r="D23" s="41">
        <v>76871</v>
      </c>
      <c r="E23" s="101">
        <v>0.70352683196479759</v>
      </c>
      <c r="F23" s="41">
        <v>52027</v>
      </c>
      <c r="G23" s="101">
        <v>0.6565450513927874</v>
      </c>
      <c r="H23" s="41">
        <v>117787</v>
      </c>
      <c r="I23" s="102">
        <v>0.6596004351379372</v>
      </c>
      <c r="K23" s="25" t="s">
        <v>280</v>
      </c>
      <c r="L23" s="24">
        <v>0.88344598562515608</v>
      </c>
      <c r="M23" s="24">
        <v>0.70352683196479759</v>
      </c>
      <c r="N23" s="24">
        <v>0.6565450513927874</v>
      </c>
      <c r="O23" s="24">
        <v>0.6596004351379372</v>
      </c>
      <c r="P23" s="1"/>
      <c r="R23" s="1"/>
    </row>
    <row r="24" spans="1:18">
      <c r="A24" s="56" t="s">
        <v>281</v>
      </c>
      <c r="B24" s="41">
        <v>60738</v>
      </c>
      <c r="C24" s="101">
        <v>0.82950071535525483</v>
      </c>
      <c r="D24" s="41">
        <v>95865</v>
      </c>
      <c r="E24" s="101">
        <v>0.87736076994322076</v>
      </c>
      <c r="F24" s="41">
        <v>85568</v>
      </c>
      <c r="G24" s="101">
        <v>1.0798094635012212</v>
      </c>
      <c r="H24" s="41">
        <v>204286</v>
      </c>
      <c r="I24" s="102">
        <v>1.1439898672399216</v>
      </c>
      <c r="K24" t="s">
        <v>281</v>
      </c>
      <c r="L24" s="20">
        <v>0.82950071535525483</v>
      </c>
      <c r="M24" s="20">
        <v>0.87736076994322076</v>
      </c>
      <c r="N24" s="20">
        <v>1.0798094635012212</v>
      </c>
      <c r="O24" s="20">
        <v>1.1439898672399216</v>
      </c>
      <c r="P24" s="1"/>
      <c r="R24" s="1"/>
    </row>
    <row r="25" spans="1:18">
      <c r="A25" s="56" t="s">
        <v>282</v>
      </c>
      <c r="B25" s="41">
        <v>59232</v>
      </c>
      <c r="C25" s="101">
        <v>0.80893322750045205</v>
      </c>
      <c r="D25" s="41">
        <v>69522</v>
      </c>
      <c r="E25" s="101">
        <v>0.63626845509823804</v>
      </c>
      <c r="F25" s="41">
        <v>39344</v>
      </c>
      <c r="G25" s="101">
        <v>0.49649429146400575</v>
      </c>
      <c r="H25" s="41">
        <v>97802</v>
      </c>
      <c r="I25" s="102">
        <v>0.54768558293666136</v>
      </c>
      <c r="K25" s="25" t="s">
        <v>282</v>
      </c>
      <c r="L25" s="24">
        <v>0.80893322750045205</v>
      </c>
      <c r="M25" s="24">
        <v>0.63626845509823804</v>
      </c>
      <c r="N25" s="24">
        <v>0.49649429146400575</v>
      </c>
      <c r="O25" s="24">
        <v>0.54768558293666136</v>
      </c>
      <c r="P25" s="1"/>
      <c r="R25" s="1"/>
    </row>
    <row r="26" spans="1:18">
      <c r="A26" s="56" t="s">
        <v>283</v>
      </c>
      <c r="B26" s="41">
        <v>57481</v>
      </c>
      <c r="C26" s="101">
        <v>0.78501976718587052</v>
      </c>
      <c r="D26" s="41">
        <v>100687</v>
      </c>
      <c r="E26" s="101">
        <v>0.92149192972693961</v>
      </c>
      <c r="F26" s="41">
        <v>75132</v>
      </c>
      <c r="G26" s="101">
        <v>0.94811430221313742</v>
      </c>
      <c r="H26" s="41">
        <v>178923</v>
      </c>
      <c r="I26" s="102">
        <v>1.0019585239133788</v>
      </c>
      <c r="K26" t="s">
        <v>283</v>
      </c>
      <c r="L26" s="20">
        <v>0.78501976718587052</v>
      </c>
      <c r="M26" s="20">
        <v>0.92149192972693961</v>
      </c>
      <c r="N26" s="20">
        <v>0.94811430221313742</v>
      </c>
      <c r="O26" s="20">
        <v>1.0019585239133788</v>
      </c>
      <c r="P26" s="1"/>
      <c r="R26" s="1"/>
    </row>
    <row r="27" spans="1:18">
      <c r="A27" s="56" t="s">
        <v>115</v>
      </c>
      <c r="B27" s="41">
        <v>57319</v>
      </c>
      <c r="C27" s="101">
        <v>0.78280732825328214</v>
      </c>
      <c r="D27" s="41">
        <v>85367</v>
      </c>
      <c r="E27" s="101">
        <v>0.7812826041594213</v>
      </c>
      <c r="F27" s="41">
        <v>57437</v>
      </c>
      <c r="G27" s="101">
        <v>0.72481554033189555</v>
      </c>
      <c r="H27" s="41">
        <v>148014</v>
      </c>
      <c r="I27" s="102">
        <v>0.82886989911031472</v>
      </c>
      <c r="K27" t="s">
        <v>115</v>
      </c>
      <c r="L27" s="20">
        <v>0.78280732825328214</v>
      </c>
      <c r="M27" s="20">
        <v>0.7812826041594213</v>
      </c>
      <c r="N27" s="20">
        <v>0.72481554033189555</v>
      </c>
      <c r="O27" s="20">
        <v>0.82886989911031472</v>
      </c>
      <c r="P27" s="1"/>
      <c r="R27" s="1"/>
    </row>
    <row r="28" spans="1:18">
      <c r="A28" s="56" t="s">
        <v>284</v>
      </c>
      <c r="B28" s="41">
        <v>56005</v>
      </c>
      <c r="C28" s="101">
        <v>0.76486199024450996</v>
      </c>
      <c r="D28" s="41">
        <v>51317</v>
      </c>
      <c r="E28" s="101">
        <v>0.4696554804274371</v>
      </c>
      <c r="F28" s="41">
        <v>38034</v>
      </c>
      <c r="G28" s="101">
        <v>0.47996299007579285</v>
      </c>
      <c r="H28" s="41">
        <v>183069</v>
      </c>
      <c r="I28" s="102">
        <v>1.0251758857961153</v>
      </c>
      <c r="K28" t="s">
        <v>284</v>
      </c>
      <c r="L28" s="20">
        <v>0.76486199024450996</v>
      </c>
      <c r="M28" s="20">
        <v>0.4696554804274371</v>
      </c>
      <c r="N28" s="20">
        <v>0.47996299007579285</v>
      </c>
      <c r="O28" s="20">
        <v>1.0251758857961153</v>
      </c>
      <c r="P28" s="1"/>
      <c r="R28" s="1"/>
    </row>
    <row r="29" spans="1:18">
      <c r="A29" s="56" t="s">
        <v>285</v>
      </c>
      <c r="B29" s="41">
        <v>50537</v>
      </c>
      <c r="C29" s="101">
        <v>0.69018534775442908</v>
      </c>
      <c r="D29" s="41">
        <v>55573</v>
      </c>
      <c r="E29" s="101">
        <v>0.50860658288274763</v>
      </c>
      <c r="F29" s="41">
        <v>40162</v>
      </c>
      <c r="G29" s="101">
        <v>0.50681689034611122</v>
      </c>
      <c r="H29" s="41">
        <v>87281</v>
      </c>
      <c r="I29" s="102">
        <v>0.48876858718936977</v>
      </c>
      <c r="K29" s="25" t="s">
        <v>285</v>
      </c>
      <c r="L29" s="24">
        <v>0.69018534775442908</v>
      </c>
      <c r="M29" s="24">
        <v>0.50860658288274763</v>
      </c>
      <c r="N29" s="24">
        <v>0.50681689034611122</v>
      </c>
      <c r="O29" s="24">
        <v>0.48876858718936977</v>
      </c>
      <c r="P29" s="1"/>
      <c r="R29" s="1"/>
    </row>
    <row r="30" spans="1:18">
      <c r="A30" s="56" t="s">
        <v>286</v>
      </c>
      <c r="B30" s="41">
        <v>49229</v>
      </c>
      <c r="C30" s="101">
        <v>0.67232195192834543</v>
      </c>
      <c r="D30" s="41">
        <v>110957</v>
      </c>
      <c r="E30" s="101">
        <v>1.0154834293077759</v>
      </c>
      <c r="F30" s="41">
        <v>73217</v>
      </c>
      <c r="G30" s="101">
        <v>0.92394831583265835</v>
      </c>
      <c r="H30" s="41">
        <v>108175</v>
      </c>
      <c r="I30" s="102">
        <v>0.60577378718403863</v>
      </c>
      <c r="K30" t="s">
        <v>286</v>
      </c>
      <c r="L30" s="20">
        <v>0.67232195192834543</v>
      </c>
      <c r="M30" s="20">
        <v>1.0154834293077759</v>
      </c>
      <c r="N30" s="20">
        <v>0.92394831583265835</v>
      </c>
      <c r="O30" s="20">
        <v>0.60577378718403863</v>
      </c>
      <c r="P30" s="1"/>
      <c r="R30" s="1"/>
    </row>
    <row r="31" spans="1:18">
      <c r="A31" s="56" t="s">
        <v>287</v>
      </c>
      <c r="B31" s="41">
        <v>48533</v>
      </c>
      <c r="C31" s="101">
        <v>0.66281665873648432</v>
      </c>
      <c r="D31" s="41">
        <v>47463</v>
      </c>
      <c r="E31" s="101">
        <f t="shared" ref="E31:E32" si="0">D31*100/10926520</f>
        <v>0.43438349996156139</v>
      </c>
      <c r="F31" s="41">
        <v>35859</v>
      </c>
      <c r="G31" s="101">
        <v>0.45251598204574478</v>
      </c>
      <c r="H31" s="41">
        <v>64950</v>
      </c>
      <c r="I31" s="102">
        <f t="shared" ref="I31:I32" si="1">H31*100/17857326</f>
        <v>0.36371626972593768</v>
      </c>
      <c r="K31" t="s">
        <v>287</v>
      </c>
      <c r="L31" s="20">
        <v>0.66281665873648432</v>
      </c>
      <c r="M31" s="20">
        <v>0.43438349996156139</v>
      </c>
      <c r="N31" s="20">
        <v>0.45251598204574478</v>
      </c>
      <c r="O31" s="20">
        <f>R31*100/17857326</f>
        <v>0</v>
      </c>
      <c r="P31" s="1"/>
      <c r="R31" s="1"/>
    </row>
    <row r="32" spans="1:18">
      <c r="A32" s="56" t="s">
        <v>288</v>
      </c>
      <c r="B32" s="41">
        <v>48059</v>
      </c>
      <c r="C32" s="101">
        <v>0.65634322630409614</v>
      </c>
      <c r="D32" s="41">
        <v>40039</v>
      </c>
      <c r="E32" s="101">
        <f t="shared" si="0"/>
        <v>0.36643871973876402</v>
      </c>
      <c r="F32" s="41">
        <v>29270</v>
      </c>
      <c r="G32" s="101">
        <f t="shared" ref="G32" si="2">F32*100/7924361</f>
        <v>0.36936732185724502</v>
      </c>
      <c r="H32" s="41">
        <v>61459</v>
      </c>
      <c r="I32" s="102">
        <f t="shared" si="1"/>
        <v>0.34416687022457898</v>
      </c>
      <c r="K32" s="25" t="s">
        <v>288</v>
      </c>
      <c r="L32" s="24">
        <v>0.65634322630409614</v>
      </c>
      <c r="M32" s="24">
        <v>0.36643871973876402</v>
      </c>
      <c r="N32" s="24">
        <f>P32*100/7924361</f>
        <v>0</v>
      </c>
      <c r="O32" s="24">
        <f>R32*100/17857326</f>
        <v>0</v>
      </c>
      <c r="P32" s="1"/>
      <c r="R32" s="1"/>
    </row>
    <row r="33" spans="1:18">
      <c r="A33" s="56" t="s">
        <v>289</v>
      </c>
      <c r="B33" s="41">
        <v>47179</v>
      </c>
      <c r="C33" s="101">
        <v>0.64432503950978903</v>
      </c>
      <c r="D33" s="41">
        <v>57942</v>
      </c>
      <c r="E33" s="101">
        <v>0.53028777689511386</v>
      </c>
      <c r="F33" s="41">
        <v>38283</v>
      </c>
      <c r="G33" s="101">
        <v>0.48310519927095696</v>
      </c>
      <c r="H33" s="41">
        <v>90573</v>
      </c>
      <c r="I33" s="102">
        <v>0.50720359811989768</v>
      </c>
      <c r="K33" s="25" t="s">
        <v>289</v>
      </c>
      <c r="L33" s="24">
        <v>0.64432503950978903</v>
      </c>
      <c r="M33" s="24">
        <v>0.53028777689511386</v>
      </c>
      <c r="N33" s="24">
        <v>0.48310519927095696</v>
      </c>
      <c r="O33" s="24">
        <v>0.50720359811989768</v>
      </c>
      <c r="P33" s="1"/>
      <c r="R33" s="1"/>
    </row>
    <row r="34" spans="1:18">
      <c r="A34" s="56" t="s">
        <v>290</v>
      </c>
      <c r="B34" s="41">
        <v>46033</v>
      </c>
      <c r="C34" s="101">
        <v>0.62867408261629376</v>
      </c>
      <c r="D34" s="41">
        <v>75915</v>
      </c>
      <c r="E34" s="101">
        <v>0.69477747718395244</v>
      </c>
      <c r="F34" s="41">
        <v>52175</v>
      </c>
      <c r="G34" s="101">
        <v>0.65841270987023437</v>
      </c>
      <c r="H34" s="41">
        <v>116743</v>
      </c>
      <c r="I34" s="102">
        <v>0.65375409509800064</v>
      </c>
      <c r="K34" s="27" t="s">
        <v>290</v>
      </c>
      <c r="L34" s="23">
        <v>0.62867408261629376</v>
      </c>
      <c r="M34" s="23">
        <v>0.69477747718395244</v>
      </c>
      <c r="N34" s="23">
        <v>0.65841270987023437</v>
      </c>
      <c r="O34" s="23">
        <v>0.65375409509800064</v>
      </c>
      <c r="P34" s="1"/>
      <c r="R34" s="1"/>
    </row>
    <row r="35" spans="1:18">
      <c r="A35" s="56" t="s">
        <v>291</v>
      </c>
      <c r="B35" s="41">
        <v>45815</v>
      </c>
      <c r="C35" s="101">
        <v>0.62569684997861308</v>
      </c>
      <c r="D35" s="41">
        <v>64436</v>
      </c>
      <c r="E35" s="101">
        <v>0.58972115550056192</v>
      </c>
      <c r="F35" s="41">
        <v>61597</v>
      </c>
      <c r="G35" s="101">
        <v>0.77731188672499907</v>
      </c>
      <c r="H35" s="41">
        <v>142948</v>
      </c>
      <c r="I35" s="102">
        <v>0.80050059006594831</v>
      </c>
      <c r="K35" s="27" t="s">
        <v>291</v>
      </c>
      <c r="L35" s="23">
        <v>0.62569684997861308</v>
      </c>
      <c r="M35" s="23">
        <v>0.58972115550056192</v>
      </c>
      <c r="N35" s="23">
        <v>0.77731188672499907</v>
      </c>
      <c r="O35" s="23">
        <v>0.80050059006594831</v>
      </c>
      <c r="P35" s="1"/>
      <c r="R35" s="1"/>
    </row>
    <row r="36" spans="1:18">
      <c r="A36" s="56" t="s">
        <v>292</v>
      </c>
      <c r="B36" s="41">
        <v>45392</v>
      </c>
      <c r="C36" s="101">
        <v>0.61991992609907687</v>
      </c>
      <c r="D36" s="41">
        <v>43186</v>
      </c>
      <c r="E36" s="101">
        <f t="shared" ref="E36" si="3">D36*100/10926520</f>
        <v>0.39524020456650427</v>
      </c>
      <c r="F36" s="41">
        <v>46213</v>
      </c>
      <c r="G36" s="101">
        <v>0.58317635958281056</v>
      </c>
      <c r="H36" s="41">
        <v>95524</v>
      </c>
      <c r="I36" s="102">
        <v>0.53492891376906038</v>
      </c>
      <c r="K36" t="s">
        <v>292</v>
      </c>
      <c r="L36" s="20">
        <v>0.61991992609907687</v>
      </c>
      <c r="M36" s="20">
        <v>0.39524020456650427</v>
      </c>
      <c r="N36" s="20">
        <v>0.58317635958281056</v>
      </c>
      <c r="O36" s="20">
        <v>0.53492891376906038</v>
      </c>
      <c r="P36" s="1"/>
      <c r="R36" s="1"/>
    </row>
    <row r="37" spans="1:18">
      <c r="A37" s="56" t="s">
        <v>293</v>
      </c>
      <c r="B37" s="41">
        <v>45187</v>
      </c>
      <c r="C37" s="101">
        <v>0.61712023485722123</v>
      </c>
      <c r="D37" s="41">
        <v>73977</v>
      </c>
      <c r="E37" s="101">
        <v>0.6770408144587664</v>
      </c>
      <c r="F37" s="41">
        <v>68931</v>
      </c>
      <c r="G37" s="101">
        <v>0.86986193587091754</v>
      </c>
      <c r="H37" s="41">
        <v>100162</v>
      </c>
      <c r="I37" s="102">
        <v>0.56090144739475556</v>
      </c>
      <c r="K37" t="s">
        <v>293</v>
      </c>
      <c r="L37" s="20">
        <v>0.61712023485722123</v>
      </c>
      <c r="M37" s="20">
        <v>0.6770408144587664</v>
      </c>
      <c r="N37" s="20">
        <v>0.86986193587091754</v>
      </c>
      <c r="O37" s="20">
        <v>0.56090144739475556</v>
      </c>
      <c r="P37" s="1"/>
      <c r="R37" s="1"/>
    </row>
    <row r="38" spans="1:18">
      <c r="A38" s="56" t="s">
        <v>294</v>
      </c>
      <c r="B38" s="41">
        <v>44700</v>
      </c>
      <c r="C38" s="101">
        <v>0.61046926102900811</v>
      </c>
      <c r="D38" s="41">
        <v>47428</v>
      </c>
      <c r="E38" s="101">
        <f t="shared" ref="E38" si="4">D38*100/10926520</f>
        <v>0.43406317839531711</v>
      </c>
      <c r="F38" s="41">
        <v>31166</v>
      </c>
      <c r="G38" s="101">
        <f t="shared" ref="G38" si="5">F38*100/7924361</f>
        <v>0.39329354127102489</v>
      </c>
      <c r="H38" s="41">
        <v>82123</v>
      </c>
      <c r="I38" s="102">
        <f t="shared" ref="I38" si="6">H38*100/17857326</f>
        <v>0.45988408342884035</v>
      </c>
      <c r="K38" t="s">
        <v>294</v>
      </c>
      <c r="L38" s="20">
        <v>0.61046926102900811</v>
      </c>
      <c r="M38" s="20">
        <v>0.43406317839531711</v>
      </c>
      <c r="N38" s="20">
        <f>P38*100/7924361</f>
        <v>0</v>
      </c>
      <c r="O38" s="20">
        <f>R38*100/17857326</f>
        <v>0</v>
      </c>
      <c r="P38" s="1"/>
      <c r="R38" s="1"/>
    </row>
    <row r="39" spans="1:18">
      <c r="A39" s="56" t="s">
        <v>295</v>
      </c>
      <c r="B39" s="41">
        <v>42740</v>
      </c>
      <c r="C39" s="101">
        <v>0.58370148135077859</v>
      </c>
      <c r="D39" s="41">
        <v>91041</v>
      </c>
      <c r="E39" s="101">
        <v>0.83321130607000216</v>
      </c>
      <c r="F39" s="41">
        <v>66578</v>
      </c>
      <c r="G39" s="101">
        <v>0.84016868994231841</v>
      </c>
      <c r="H39" s="41">
        <v>134218</v>
      </c>
      <c r="I39" s="102">
        <v>0.75161309145613397</v>
      </c>
      <c r="K39" s="27" t="s">
        <v>295</v>
      </c>
      <c r="L39" s="23">
        <v>0.58370148135077859</v>
      </c>
      <c r="M39" s="23">
        <v>0.83321130607000216</v>
      </c>
      <c r="N39" s="23">
        <v>0.84016868994231841</v>
      </c>
      <c r="O39" s="23">
        <v>0.75161309145613397</v>
      </c>
      <c r="P39" s="1"/>
      <c r="R39" s="1"/>
    </row>
    <row r="40" spans="1:18">
      <c r="A40" s="56" t="s">
        <v>296</v>
      </c>
      <c r="B40" s="41">
        <v>42372</v>
      </c>
      <c r="C40" s="101">
        <v>0.5786756941458866</v>
      </c>
      <c r="D40" s="41">
        <v>47037</v>
      </c>
      <c r="E40" s="101">
        <f t="shared" ref="E40:E41" si="7">D40*100/10926520</f>
        <v>0.43048472889813044</v>
      </c>
      <c r="F40" s="41">
        <v>30663</v>
      </c>
      <c r="G40" s="101">
        <f t="shared" ref="G40:G41" si="8">F40*100/7924361</f>
        <v>0.38694602631051261</v>
      </c>
      <c r="H40" s="41">
        <v>67641</v>
      </c>
      <c r="I40" s="102">
        <f t="shared" ref="I40:I41" si="9">H40*100/17857326</f>
        <v>0.37878571517370518</v>
      </c>
      <c r="K40" s="25" t="s">
        <v>296</v>
      </c>
      <c r="L40" s="24">
        <v>0.5786756941458866</v>
      </c>
      <c r="M40" s="24">
        <v>0.43048472889813044</v>
      </c>
      <c r="N40" s="24">
        <f>P40*100/7924361</f>
        <v>0</v>
      </c>
      <c r="O40" s="24">
        <f>R40*100/17857326</f>
        <v>0</v>
      </c>
      <c r="P40" s="1"/>
      <c r="R40" s="1"/>
    </row>
    <row r="41" spans="1:18">
      <c r="A41" s="56" t="s">
        <v>297</v>
      </c>
      <c r="B41" s="41">
        <v>42051</v>
      </c>
      <c r="C41" s="101">
        <v>0.57429178737205411</v>
      </c>
      <c r="D41" s="41">
        <v>32046</v>
      </c>
      <c r="E41" s="101">
        <f t="shared" si="7"/>
        <v>0.29328642605330885</v>
      </c>
      <c r="F41" s="41">
        <v>23905</v>
      </c>
      <c r="G41" s="101">
        <f t="shared" si="8"/>
        <v>0.30166470204979301</v>
      </c>
      <c r="H41" s="41">
        <v>38153</v>
      </c>
      <c r="I41" s="102">
        <f t="shared" si="9"/>
        <v>0.21365460875833259</v>
      </c>
      <c r="K41" s="25" t="s">
        <v>297</v>
      </c>
      <c r="L41" s="24">
        <v>0.57429178737205411</v>
      </c>
      <c r="M41" s="24">
        <v>0.29328642605330885</v>
      </c>
      <c r="N41" s="24">
        <f>P41*100/7924361</f>
        <v>0</v>
      </c>
      <c r="O41" s="24">
        <f>R41*100/17857326</f>
        <v>0</v>
      </c>
      <c r="P41" s="1"/>
      <c r="R41" s="1"/>
    </row>
    <row r="42" spans="1:18">
      <c r="A42" s="57" t="s">
        <v>298</v>
      </c>
      <c r="B42" s="52">
        <v>39044</v>
      </c>
      <c r="C42" s="107">
        <v>0.53322509681468888</v>
      </c>
      <c r="D42" s="52">
        <v>57569</v>
      </c>
      <c r="E42" s="107">
        <v>0.52687406420342431</v>
      </c>
      <c r="F42" s="52">
        <v>38124</v>
      </c>
      <c r="G42" s="107">
        <v>0.48109872833910522</v>
      </c>
      <c r="H42" s="52">
        <v>135392</v>
      </c>
      <c r="I42" s="108">
        <v>0.75818742402977912</v>
      </c>
      <c r="K42" t="s">
        <v>298</v>
      </c>
      <c r="L42" s="20">
        <v>0.53322509681468888</v>
      </c>
      <c r="M42" s="20">
        <v>0.52687406420342431</v>
      </c>
      <c r="N42" s="20">
        <v>0.48109872833910522</v>
      </c>
      <c r="O42" s="20">
        <v>0.75818742402977912</v>
      </c>
      <c r="P42" s="1"/>
      <c r="R42" s="1"/>
    </row>
    <row r="43" spans="1:18">
      <c r="B43"/>
      <c r="C43" s="20"/>
      <c r="K43" s="21" t="s">
        <v>261</v>
      </c>
      <c r="L43" s="20">
        <f>100-(SUM(L5:L42))</f>
        <v>60.122222228292024</v>
      </c>
      <c r="M43" s="20">
        <f t="shared" ref="M43:O43" si="10">100-(SUM(M5:M42))</f>
        <v>59.693168547716915</v>
      </c>
      <c r="N43" s="20">
        <f t="shared" si="10"/>
        <v>62.540525349614931</v>
      </c>
      <c r="O43" s="20">
        <f t="shared" si="10"/>
        <v>65.594434463480141</v>
      </c>
      <c r="P43" s="20"/>
    </row>
    <row r="44" spans="1:18">
      <c r="B44">
        <f>SUM(B5:B43)</f>
        <v>2919945</v>
      </c>
      <c r="C44" s="20">
        <f>SUM(C5:C43)</f>
        <v>39.877777771707976</v>
      </c>
      <c r="D44" s="1">
        <f>SUM(D5:D42)</f>
        <v>4404134</v>
      </c>
      <c r="E44" s="20">
        <f>SUM(E5:E43)</f>
        <v>40.306831452283085</v>
      </c>
      <c r="F44" s="1">
        <f>SUM(F5:F42)</f>
        <v>3083428</v>
      </c>
      <c r="G44" s="1">
        <f t="shared" ref="G44:I44" si="11">SUM(G5:G42)</f>
        <v>38.910746241873646</v>
      </c>
      <c r="H44" s="1">
        <f t="shared" si="11"/>
        <v>6458240</v>
      </c>
      <c r="I44" s="1">
        <f t="shared" si="11"/>
        <v>36.165773083831255</v>
      </c>
      <c r="L44" s="20"/>
      <c r="P44" s="20"/>
    </row>
    <row r="45" spans="1:18">
      <c r="B45" s="3">
        <f>B44*100/C44</f>
        <v>7322236.0000000019</v>
      </c>
      <c r="C45" s="20">
        <v>100</v>
      </c>
      <c r="D45" s="38">
        <f>D44*100/E44</f>
        <v>10926519.999999996</v>
      </c>
      <c r="E45" s="1">
        <v>100</v>
      </c>
      <c r="F45" s="38">
        <f>F44*100/G44</f>
        <v>7924360.9999999981</v>
      </c>
      <c r="G45" s="1">
        <v>100</v>
      </c>
      <c r="H45" s="38">
        <f>H44*100/I44</f>
        <v>17857326</v>
      </c>
      <c r="I45">
        <v>100</v>
      </c>
      <c r="L45" s="20"/>
      <c r="P45" s="20"/>
    </row>
    <row r="46" spans="1:18">
      <c r="B46"/>
      <c r="C46" s="20"/>
      <c r="L46" s="20"/>
      <c r="P46" s="20"/>
    </row>
    <row r="47" spans="1:18">
      <c r="B47" s="21"/>
      <c r="C47" s="33"/>
      <c r="L47" s="20"/>
      <c r="P47" s="20"/>
    </row>
    <row r="48" spans="1:18">
      <c r="B48" s="21"/>
      <c r="C48" s="21"/>
      <c r="L48" s="20"/>
      <c r="P48" s="20"/>
    </row>
    <row r="49" spans="2:16">
      <c r="B49" s="21"/>
      <c r="C49" s="21"/>
      <c r="L49" s="20"/>
      <c r="P49" s="20"/>
    </row>
    <row r="50" spans="2:16">
      <c r="L50" s="20"/>
    </row>
    <row r="51" spans="2:16">
      <c r="L51" s="20"/>
    </row>
    <row r="52" spans="2:16">
      <c r="L52" s="20"/>
    </row>
  </sheetData>
  <mergeCells count="4">
    <mergeCell ref="B3:C3"/>
    <mergeCell ref="D3:E3"/>
    <mergeCell ref="F3:G3"/>
    <mergeCell ref="H3:I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73"/>
  <sheetViews>
    <sheetView workbookViewId="0"/>
  </sheetViews>
  <sheetFormatPr baseColWidth="10" defaultRowHeight="16"/>
  <cols>
    <col min="1" max="1" width="21.5" customWidth="1"/>
    <col min="3" max="3" width="10.83203125" style="20"/>
  </cols>
  <sheetData>
    <row r="1" spans="1:5" ht="24">
      <c r="A1" s="144" t="s">
        <v>4204</v>
      </c>
    </row>
    <row r="3" spans="1:5">
      <c r="B3" t="s">
        <v>3274</v>
      </c>
      <c r="C3" s="20" t="s">
        <v>3275</v>
      </c>
    </row>
    <row r="4" spans="1:5">
      <c r="A4" t="s">
        <v>264</v>
      </c>
      <c r="B4">
        <v>272362</v>
      </c>
      <c r="C4" s="20">
        <f>B4*100/7322236</f>
        <v>3.7196561268989417</v>
      </c>
      <c r="E4" s="1"/>
    </row>
    <row r="5" spans="1:5">
      <c r="A5" t="s">
        <v>114</v>
      </c>
      <c r="B5">
        <v>145178</v>
      </c>
      <c r="C5" s="20">
        <f t="shared" ref="C5:C45" si="0">B5*100/7322236</f>
        <v>1.9827003663908129</v>
      </c>
      <c r="E5" s="1"/>
    </row>
    <row r="6" spans="1:5">
      <c r="A6" t="s">
        <v>265</v>
      </c>
      <c r="B6">
        <v>125000</v>
      </c>
      <c r="C6" s="20">
        <f t="shared" si="0"/>
        <v>1.7071288060095304</v>
      </c>
      <c r="E6" s="1"/>
    </row>
    <row r="7" spans="1:5">
      <c r="A7" t="s">
        <v>266</v>
      </c>
      <c r="B7">
        <v>124936</v>
      </c>
      <c r="C7" s="20">
        <f t="shared" si="0"/>
        <v>1.7062547560608536</v>
      </c>
      <c r="E7" s="1"/>
    </row>
    <row r="8" spans="1:5">
      <c r="A8" t="s">
        <v>267</v>
      </c>
      <c r="B8">
        <v>124843</v>
      </c>
      <c r="C8" s="20">
        <f t="shared" si="0"/>
        <v>1.7049846522291825</v>
      </c>
      <c r="E8" s="1"/>
    </row>
    <row r="9" spans="1:5">
      <c r="A9" t="s">
        <v>268</v>
      </c>
      <c r="B9">
        <v>122728</v>
      </c>
      <c r="C9" s="20">
        <f t="shared" si="0"/>
        <v>1.6761000328315012</v>
      </c>
      <c r="E9" s="1"/>
    </row>
    <row r="10" spans="1:5">
      <c r="A10" t="s">
        <v>269</v>
      </c>
      <c r="B10">
        <v>114427</v>
      </c>
      <c r="C10" s="20">
        <f t="shared" si="0"/>
        <v>1.5627330230820202</v>
      </c>
      <c r="E10" s="1"/>
    </row>
    <row r="11" spans="1:5">
      <c r="A11" t="s">
        <v>270</v>
      </c>
      <c r="B11">
        <v>96053</v>
      </c>
      <c r="C11" s="20">
        <f t="shared" si="0"/>
        <v>1.3117987456290674</v>
      </c>
      <c r="E11" s="1"/>
    </row>
    <row r="12" spans="1:5">
      <c r="A12" t="s">
        <v>271</v>
      </c>
      <c r="B12">
        <v>95787</v>
      </c>
      <c r="C12" s="20">
        <f t="shared" si="0"/>
        <v>1.3081659755298791</v>
      </c>
      <c r="E12" s="1"/>
    </row>
    <row r="13" spans="1:5">
      <c r="A13" t="s">
        <v>272</v>
      </c>
      <c r="B13">
        <v>91800</v>
      </c>
      <c r="C13" s="20">
        <f t="shared" si="0"/>
        <v>1.2537153951333992</v>
      </c>
      <c r="E13" s="1"/>
    </row>
    <row r="14" spans="1:5">
      <c r="A14" t="s">
        <v>273</v>
      </c>
      <c r="B14">
        <v>88830</v>
      </c>
      <c r="C14" s="20">
        <f t="shared" si="0"/>
        <v>1.2131540147026127</v>
      </c>
      <c r="E14" s="1"/>
    </row>
    <row r="15" spans="1:5">
      <c r="A15" t="s">
        <v>274</v>
      </c>
      <c r="B15">
        <v>88045</v>
      </c>
      <c r="C15" s="20">
        <f t="shared" si="0"/>
        <v>1.2024332458008729</v>
      </c>
      <c r="E15" s="1"/>
    </row>
    <row r="16" spans="1:5">
      <c r="A16" t="s">
        <v>275</v>
      </c>
      <c r="B16">
        <v>81444</v>
      </c>
      <c r="C16" s="20">
        <f t="shared" si="0"/>
        <v>1.1122831878131216</v>
      </c>
      <c r="E16" s="1"/>
    </row>
    <row r="17" spans="1:5">
      <c r="A17" t="s">
        <v>276</v>
      </c>
      <c r="B17">
        <v>80744</v>
      </c>
      <c r="C17" s="20">
        <f t="shared" si="0"/>
        <v>1.1027232664994682</v>
      </c>
      <c r="E17" s="1"/>
    </row>
    <row r="18" spans="1:5">
      <c r="A18" t="s">
        <v>277</v>
      </c>
      <c r="B18">
        <v>76864</v>
      </c>
      <c r="C18" s="20">
        <f t="shared" si="0"/>
        <v>1.0497339883609325</v>
      </c>
      <c r="E18" s="1"/>
    </row>
    <row r="19" spans="1:5">
      <c r="A19" t="s">
        <v>278</v>
      </c>
      <c r="B19">
        <v>66340</v>
      </c>
      <c r="C19" s="20">
        <f t="shared" si="0"/>
        <v>0.90600739992537793</v>
      </c>
      <c r="E19" s="1"/>
    </row>
    <row r="20" spans="1:5">
      <c r="A20" t="s">
        <v>92</v>
      </c>
      <c r="B20">
        <v>66319</v>
      </c>
      <c r="C20" s="20">
        <f t="shared" si="0"/>
        <v>0.9057206022859684</v>
      </c>
      <c r="E20" s="1"/>
    </row>
    <row r="21" spans="1:5">
      <c r="A21" t="s">
        <v>279</v>
      </c>
      <c r="B21">
        <v>65911</v>
      </c>
      <c r="C21" s="20">
        <f t="shared" si="0"/>
        <v>0.9001485338631533</v>
      </c>
      <c r="E21" s="1"/>
    </row>
    <row r="22" spans="1:5">
      <c r="A22" t="s">
        <v>280</v>
      </c>
      <c r="B22">
        <v>64688</v>
      </c>
      <c r="C22" s="20">
        <f t="shared" si="0"/>
        <v>0.88344598562515608</v>
      </c>
      <c r="E22" s="1"/>
    </row>
    <row r="23" spans="1:5">
      <c r="A23" t="s">
        <v>281</v>
      </c>
      <c r="B23">
        <v>60738</v>
      </c>
      <c r="C23" s="20">
        <f t="shared" si="0"/>
        <v>0.82950071535525483</v>
      </c>
      <c r="E23" s="1"/>
    </row>
    <row r="24" spans="1:5">
      <c r="A24" t="s">
        <v>282</v>
      </c>
      <c r="B24">
        <v>59232</v>
      </c>
      <c r="C24" s="20">
        <f t="shared" si="0"/>
        <v>0.80893322750045205</v>
      </c>
      <c r="E24" s="1"/>
    </row>
    <row r="25" spans="1:5">
      <c r="A25" t="s">
        <v>283</v>
      </c>
      <c r="B25">
        <v>57481</v>
      </c>
      <c r="C25" s="20">
        <f t="shared" si="0"/>
        <v>0.78501976718587052</v>
      </c>
      <c r="E25" s="1"/>
    </row>
    <row r="26" spans="1:5">
      <c r="A26" t="s">
        <v>115</v>
      </c>
      <c r="B26">
        <v>57319</v>
      </c>
      <c r="C26" s="20">
        <f t="shared" si="0"/>
        <v>0.78280732825328214</v>
      </c>
      <c r="E26" s="1"/>
    </row>
    <row r="27" spans="1:5">
      <c r="A27" t="s">
        <v>284</v>
      </c>
      <c r="B27">
        <v>56005</v>
      </c>
      <c r="C27" s="20">
        <f t="shared" si="0"/>
        <v>0.76486199024450996</v>
      </c>
      <c r="E27" s="1"/>
    </row>
    <row r="28" spans="1:5">
      <c r="A28" t="s">
        <v>285</v>
      </c>
      <c r="B28">
        <v>50537</v>
      </c>
      <c r="C28" s="20">
        <f t="shared" si="0"/>
        <v>0.69018534775442908</v>
      </c>
      <c r="E28" s="1"/>
    </row>
    <row r="29" spans="1:5">
      <c r="A29" t="s">
        <v>286</v>
      </c>
      <c r="B29">
        <v>49229</v>
      </c>
      <c r="C29" s="20">
        <f t="shared" si="0"/>
        <v>0.67232195192834543</v>
      </c>
      <c r="E29" s="1"/>
    </row>
    <row r="30" spans="1:5">
      <c r="A30" t="s">
        <v>287</v>
      </c>
      <c r="B30">
        <v>48533</v>
      </c>
      <c r="C30" s="20">
        <f t="shared" si="0"/>
        <v>0.66281665873648432</v>
      </c>
      <c r="E30" s="1"/>
    </row>
    <row r="31" spans="1:5">
      <c r="A31" t="s">
        <v>288</v>
      </c>
      <c r="B31">
        <v>48059</v>
      </c>
      <c r="C31" s="20">
        <f t="shared" si="0"/>
        <v>0.65634322630409614</v>
      </c>
      <c r="E31" s="1"/>
    </row>
    <row r="32" spans="1:5">
      <c r="A32" t="s">
        <v>289</v>
      </c>
      <c r="B32">
        <v>47179</v>
      </c>
      <c r="C32" s="20">
        <f t="shared" si="0"/>
        <v>0.64432503950978903</v>
      </c>
      <c r="E32" s="1"/>
    </row>
    <row r="33" spans="1:5">
      <c r="A33" t="s">
        <v>290</v>
      </c>
      <c r="B33">
        <v>46033</v>
      </c>
      <c r="C33" s="20">
        <f t="shared" si="0"/>
        <v>0.62867408261629376</v>
      </c>
      <c r="E33" s="1"/>
    </row>
    <row r="34" spans="1:5">
      <c r="A34" t="s">
        <v>291</v>
      </c>
      <c r="B34">
        <v>45815</v>
      </c>
      <c r="C34" s="20">
        <f>B34*100/7322236</f>
        <v>0.62569684997861308</v>
      </c>
      <c r="E34" s="1"/>
    </row>
    <row r="35" spans="1:5">
      <c r="A35" t="s">
        <v>292</v>
      </c>
      <c r="B35">
        <v>45392</v>
      </c>
      <c r="C35" s="20">
        <f t="shared" si="0"/>
        <v>0.61991992609907687</v>
      </c>
      <c r="E35" s="1"/>
    </row>
    <row r="36" spans="1:5">
      <c r="A36" t="s">
        <v>293</v>
      </c>
      <c r="B36">
        <v>45187</v>
      </c>
      <c r="C36" s="20">
        <f t="shared" si="0"/>
        <v>0.61712023485722123</v>
      </c>
      <c r="E36" s="1"/>
    </row>
    <row r="37" spans="1:5">
      <c r="A37" t="s">
        <v>294</v>
      </c>
      <c r="B37">
        <v>44700</v>
      </c>
      <c r="C37" s="20">
        <f>B37*100/7322236</f>
        <v>0.61046926102900811</v>
      </c>
      <c r="E37" s="1"/>
    </row>
    <row r="38" spans="1:5">
      <c r="A38" t="s">
        <v>295</v>
      </c>
      <c r="B38">
        <v>42740</v>
      </c>
      <c r="C38" s="20">
        <f t="shared" si="0"/>
        <v>0.58370148135077859</v>
      </c>
      <c r="E38" s="1"/>
    </row>
    <row r="39" spans="1:5">
      <c r="A39" t="s">
        <v>296</v>
      </c>
      <c r="B39">
        <v>42372</v>
      </c>
      <c r="C39" s="20">
        <f t="shared" si="0"/>
        <v>0.5786756941458866</v>
      </c>
      <c r="E39" s="1"/>
    </row>
    <row r="40" spans="1:5">
      <c r="A40" t="s">
        <v>297</v>
      </c>
      <c r="B40">
        <v>42051</v>
      </c>
      <c r="C40" s="20">
        <f t="shared" si="0"/>
        <v>0.57429178737205411</v>
      </c>
      <c r="E40" s="1"/>
    </row>
    <row r="41" spans="1:5">
      <c r="A41" t="s">
        <v>298</v>
      </c>
      <c r="B41">
        <v>39044</v>
      </c>
      <c r="C41" s="20">
        <f t="shared" si="0"/>
        <v>0.53322509681468888</v>
      </c>
      <c r="E41" s="1"/>
    </row>
    <row r="42" spans="1:5">
      <c r="A42" t="s">
        <v>299</v>
      </c>
      <c r="B42">
        <v>39017</v>
      </c>
      <c r="C42" s="20">
        <f t="shared" si="0"/>
        <v>0.53285635699259082</v>
      </c>
      <c r="E42" s="1"/>
    </row>
    <row r="43" spans="1:5">
      <c r="A43" t="s">
        <v>300</v>
      </c>
      <c r="B43">
        <v>38659</v>
      </c>
      <c r="C43" s="20">
        <f t="shared" si="0"/>
        <v>0.52796714009217949</v>
      </c>
      <c r="E43" s="1"/>
    </row>
    <row r="44" spans="1:5">
      <c r="A44" t="s">
        <v>301</v>
      </c>
      <c r="B44">
        <v>38306</v>
      </c>
      <c r="C44" s="20">
        <f>B44*100/7322236</f>
        <v>0.5231462083440086</v>
      </c>
      <c r="E44" s="1"/>
    </row>
    <row r="45" spans="1:5">
      <c r="A45" t="s">
        <v>302</v>
      </c>
      <c r="B45">
        <v>37011</v>
      </c>
      <c r="C45" s="20">
        <f t="shared" si="0"/>
        <v>0.50546035391374988</v>
      </c>
      <c r="E45" s="1"/>
    </row>
    <row r="46" spans="1:5">
      <c r="A46" t="s">
        <v>303</v>
      </c>
      <c r="B46">
        <v>36530</v>
      </c>
      <c r="C46" s="20">
        <f>B46*100/7322236</f>
        <v>0.49889132226822519</v>
      </c>
      <c r="E46" s="1"/>
    </row>
    <row r="47" spans="1:5">
      <c r="A47" t="s">
        <v>304</v>
      </c>
      <c r="B47">
        <v>36273</v>
      </c>
      <c r="E47" s="1"/>
    </row>
    <row r="48" spans="1:5">
      <c r="A48" t="s">
        <v>305</v>
      </c>
      <c r="B48">
        <v>36139</v>
      </c>
      <c r="E48" s="1"/>
    </row>
    <row r="49" spans="1:5">
      <c r="A49" t="s">
        <v>306</v>
      </c>
      <c r="B49">
        <v>35737</v>
      </c>
      <c r="E49" s="1"/>
    </row>
    <row r="50" spans="1:5">
      <c r="A50" t="s">
        <v>307</v>
      </c>
      <c r="B50">
        <v>35580</v>
      </c>
      <c r="E50" s="1"/>
    </row>
    <row r="51" spans="1:5">
      <c r="A51" t="s">
        <v>308</v>
      </c>
      <c r="B51">
        <v>35542</v>
      </c>
      <c r="E51" s="1"/>
    </row>
    <row r="52" spans="1:5">
      <c r="A52" t="s">
        <v>309</v>
      </c>
      <c r="B52">
        <v>35481</v>
      </c>
      <c r="E52" s="1"/>
    </row>
    <row r="53" spans="1:5">
      <c r="A53" t="s">
        <v>310</v>
      </c>
      <c r="B53">
        <v>35481</v>
      </c>
      <c r="E53" s="1"/>
    </row>
    <row r="54" spans="1:5">
      <c r="A54" t="s">
        <v>2297</v>
      </c>
      <c r="B54">
        <v>35353</v>
      </c>
    </row>
    <row r="55" spans="1:5">
      <c r="A55" t="s">
        <v>337</v>
      </c>
      <c r="B55">
        <v>35193</v>
      </c>
    </row>
    <row r="56" spans="1:5">
      <c r="A56" t="s">
        <v>2285</v>
      </c>
      <c r="B56">
        <v>34727</v>
      </c>
    </row>
    <row r="57" spans="1:5">
      <c r="A57" t="s">
        <v>2289</v>
      </c>
      <c r="B57">
        <v>34326</v>
      </c>
    </row>
    <row r="58" spans="1:5">
      <c r="A58" t="s">
        <v>619</v>
      </c>
      <c r="B58">
        <v>34126</v>
      </c>
    </row>
    <row r="59" spans="1:5">
      <c r="A59" t="s">
        <v>2253</v>
      </c>
      <c r="B59">
        <v>33039</v>
      </c>
    </row>
    <row r="60" spans="1:5">
      <c r="A60" t="s">
        <v>2363</v>
      </c>
      <c r="B60">
        <v>32973</v>
      </c>
    </row>
    <row r="61" spans="1:5">
      <c r="A61" t="s">
        <v>121</v>
      </c>
      <c r="B61">
        <v>31927</v>
      </c>
    </row>
    <row r="62" spans="1:5">
      <c r="A62" t="s">
        <v>1220</v>
      </c>
      <c r="B62">
        <v>31529</v>
      </c>
    </row>
    <row r="63" spans="1:5">
      <c r="A63" t="s">
        <v>2657</v>
      </c>
      <c r="B63">
        <v>29899</v>
      </c>
    </row>
    <row r="64" spans="1:5">
      <c r="A64" t="s">
        <v>799</v>
      </c>
      <c r="B64">
        <v>29677</v>
      </c>
    </row>
    <row r="65" spans="1:2">
      <c r="A65" t="s">
        <v>2546</v>
      </c>
      <c r="B65">
        <v>29155</v>
      </c>
    </row>
    <row r="66" spans="1:2">
      <c r="A66" t="s">
        <v>1888</v>
      </c>
      <c r="B66">
        <v>28732</v>
      </c>
    </row>
    <row r="67" spans="1:2">
      <c r="A67" t="s">
        <v>2155</v>
      </c>
      <c r="B67">
        <v>28264</v>
      </c>
    </row>
    <row r="68" spans="1:2">
      <c r="A68" t="s">
        <v>1770</v>
      </c>
      <c r="B68">
        <v>28050</v>
      </c>
    </row>
    <row r="69" spans="1:2">
      <c r="A69" t="s">
        <v>2157</v>
      </c>
      <c r="B69">
        <v>27550</v>
      </c>
    </row>
    <row r="70" spans="1:2">
      <c r="A70" t="s">
        <v>561</v>
      </c>
      <c r="B70">
        <v>27369</v>
      </c>
    </row>
    <row r="71" spans="1:2">
      <c r="A71" t="s">
        <v>1043</v>
      </c>
      <c r="B71">
        <v>26664</v>
      </c>
    </row>
    <row r="72" spans="1:2">
      <c r="A72" t="s">
        <v>1420</v>
      </c>
      <c r="B72">
        <v>26582</v>
      </c>
    </row>
    <row r="73" spans="1:2">
      <c r="A73" t="s">
        <v>445</v>
      </c>
      <c r="B73">
        <v>26326</v>
      </c>
    </row>
    <row r="74" spans="1:2">
      <c r="A74" t="s">
        <v>1904</v>
      </c>
      <c r="B74">
        <v>26228</v>
      </c>
    </row>
    <row r="75" spans="1:2">
      <c r="A75" t="s">
        <v>2200</v>
      </c>
      <c r="B75">
        <v>26059</v>
      </c>
    </row>
    <row r="76" spans="1:2">
      <c r="A76" t="s">
        <v>1304</v>
      </c>
      <c r="B76">
        <v>24788</v>
      </c>
    </row>
    <row r="77" spans="1:2">
      <c r="A77" t="s">
        <v>1767</v>
      </c>
      <c r="B77">
        <v>24419</v>
      </c>
    </row>
    <row r="78" spans="1:2">
      <c r="A78" t="s">
        <v>1773</v>
      </c>
      <c r="B78">
        <v>23945</v>
      </c>
    </row>
    <row r="79" spans="1:2">
      <c r="A79" t="s">
        <v>2192</v>
      </c>
      <c r="B79">
        <v>23512</v>
      </c>
    </row>
    <row r="80" spans="1:2">
      <c r="A80" t="s">
        <v>1635</v>
      </c>
      <c r="B80">
        <v>23450</v>
      </c>
    </row>
    <row r="81" spans="1:2">
      <c r="A81" t="s">
        <v>798</v>
      </c>
      <c r="B81">
        <v>23253</v>
      </c>
    </row>
    <row r="82" spans="1:2">
      <c r="A82" t="s">
        <v>964</v>
      </c>
      <c r="B82">
        <v>22338</v>
      </c>
    </row>
    <row r="83" spans="1:2">
      <c r="A83" t="s">
        <v>2579</v>
      </c>
      <c r="B83">
        <v>22305</v>
      </c>
    </row>
    <row r="84" spans="1:2">
      <c r="A84" t="s">
        <v>1666</v>
      </c>
      <c r="B84">
        <v>22294</v>
      </c>
    </row>
    <row r="85" spans="1:2">
      <c r="A85" t="s">
        <v>2398</v>
      </c>
      <c r="B85">
        <v>22041</v>
      </c>
    </row>
    <row r="86" spans="1:2">
      <c r="A86" t="s">
        <v>1199</v>
      </c>
      <c r="B86">
        <v>21795</v>
      </c>
    </row>
    <row r="87" spans="1:2">
      <c r="A87" t="s">
        <v>516</v>
      </c>
      <c r="B87">
        <v>21654</v>
      </c>
    </row>
    <row r="88" spans="1:2">
      <c r="A88" t="s">
        <v>1160</v>
      </c>
      <c r="B88">
        <v>21638</v>
      </c>
    </row>
    <row r="89" spans="1:2">
      <c r="A89" t="s">
        <v>2449</v>
      </c>
      <c r="B89">
        <v>21612</v>
      </c>
    </row>
    <row r="90" spans="1:2">
      <c r="A90" t="s">
        <v>1350</v>
      </c>
      <c r="B90">
        <v>21386</v>
      </c>
    </row>
    <row r="91" spans="1:2">
      <c r="A91" t="s">
        <v>1859</v>
      </c>
      <c r="B91">
        <v>21345</v>
      </c>
    </row>
    <row r="92" spans="1:2">
      <c r="A92" t="s">
        <v>2551</v>
      </c>
      <c r="B92">
        <v>21278</v>
      </c>
    </row>
    <row r="93" spans="1:2">
      <c r="A93" t="s">
        <v>512</v>
      </c>
      <c r="B93">
        <v>21187</v>
      </c>
    </row>
    <row r="94" spans="1:2">
      <c r="A94" t="s">
        <v>326</v>
      </c>
      <c r="B94">
        <v>20958</v>
      </c>
    </row>
    <row r="95" spans="1:2">
      <c r="A95" t="s">
        <v>944</v>
      </c>
      <c r="B95">
        <v>20666</v>
      </c>
    </row>
    <row r="96" spans="1:2">
      <c r="A96" t="s">
        <v>383</v>
      </c>
      <c r="B96">
        <v>20510</v>
      </c>
    </row>
    <row r="97" spans="1:2">
      <c r="A97" t="s">
        <v>2328</v>
      </c>
      <c r="B97">
        <v>20427</v>
      </c>
    </row>
    <row r="98" spans="1:2">
      <c r="A98" t="s">
        <v>2356</v>
      </c>
      <c r="B98">
        <v>20352</v>
      </c>
    </row>
    <row r="99" spans="1:2">
      <c r="A99" t="s">
        <v>551</v>
      </c>
      <c r="B99">
        <v>20198</v>
      </c>
    </row>
    <row r="100" spans="1:2">
      <c r="A100" t="s">
        <v>2366</v>
      </c>
      <c r="B100">
        <v>19492</v>
      </c>
    </row>
    <row r="101" spans="1:2">
      <c r="A101" t="s">
        <v>780</v>
      </c>
      <c r="B101">
        <v>19247</v>
      </c>
    </row>
    <row r="102" spans="1:2">
      <c r="A102" t="s">
        <v>998</v>
      </c>
      <c r="B102">
        <v>18725</v>
      </c>
    </row>
    <row r="103" spans="1:2">
      <c r="A103" t="s">
        <v>2199</v>
      </c>
      <c r="B103">
        <v>18603</v>
      </c>
    </row>
    <row r="104" spans="1:2">
      <c r="A104" t="s">
        <v>2008</v>
      </c>
      <c r="B104">
        <v>18391</v>
      </c>
    </row>
    <row r="105" spans="1:2">
      <c r="A105" t="s">
        <v>959</v>
      </c>
      <c r="B105">
        <v>18343</v>
      </c>
    </row>
    <row r="106" spans="1:2">
      <c r="A106" t="s">
        <v>2316</v>
      </c>
      <c r="B106">
        <v>18196</v>
      </c>
    </row>
    <row r="107" spans="1:2">
      <c r="A107" t="s">
        <v>2613</v>
      </c>
      <c r="B107">
        <v>18152</v>
      </c>
    </row>
    <row r="108" spans="1:2">
      <c r="A108" t="s">
        <v>1241</v>
      </c>
      <c r="B108">
        <v>17930</v>
      </c>
    </row>
    <row r="109" spans="1:2">
      <c r="A109" t="s">
        <v>554</v>
      </c>
      <c r="B109">
        <v>17911</v>
      </c>
    </row>
    <row r="110" spans="1:2">
      <c r="A110" t="s">
        <v>450</v>
      </c>
      <c r="B110">
        <v>17873</v>
      </c>
    </row>
    <row r="111" spans="1:2">
      <c r="A111" t="s">
        <v>1566</v>
      </c>
      <c r="B111">
        <v>17867</v>
      </c>
    </row>
    <row r="112" spans="1:2">
      <c r="A112" t="s">
        <v>2549</v>
      </c>
      <c r="B112">
        <v>17834</v>
      </c>
    </row>
    <row r="113" spans="1:2">
      <c r="A113" t="s">
        <v>1591</v>
      </c>
      <c r="B113">
        <v>17804</v>
      </c>
    </row>
    <row r="114" spans="1:2">
      <c r="A114" t="s">
        <v>1640</v>
      </c>
      <c r="B114">
        <v>17674</v>
      </c>
    </row>
    <row r="115" spans="1:2">
      <c r="A115" t="s">
        <v>1380</v>
      </c>
      <c r="B115">
        <v>17536</v>
      </c>
    </row>
    <row r="116" spans="1:2">
      <c r="A116" t="s">
        <v>2425</v>
      </c>
      <c r="B116">
        <v>17010</v>
      </c>
    </row>
    <row r="117" spans="1:2">
      <c r="A117" t="s">
        <v>2448</v>
      </c>
      <c r="B117">
        <v>16869</v>
      </c>
    </row>
    <row r="118" spans="1:2">
      <c r="A118" t="s">
        <v>1950</v>
      </c>
      <c r="B118">
        <v>16851</v>
      </c>
    </row>
    <row r="119" spans="1:2">
      <c r="A119" t="s">
        <v>2145</v>
      </c>
      <c r="B119">
        <v>16779</v>
      </c>
    </row>
    <row r="120" spans="1:2">
      <c r="A120" t="s">
        <v>2418</v>
      </c>
      <c r="B120">
        <v>16710</v>
      </c>
    </row>
    <row r="121" spans="1:2">
      <c r="A121" t="s">
        <v>2450</v>
      </c>
      <c r="B121">
        <v>16524</v>
      </c>
    </row>
    <row r="122" spans="1:2">
      <c r="A122" t="s">
        <v>392</v>
      </c>
      <c r="B122">
        <v>16485</v>
      </c>
    </row>
    <row r="123" spans="1:2">
      <c r="A123" t="s">
        <v>2290</v>
      </c>
      <c r="B123">
        <v>16424</v>
      </c>
    </row>
    <row r="124" spans="1:2">
      <c r="A124" t="s">
        <v>2553</v>
      </c>
      <c r="B124">
        <v>16381</v>
      </c>
    </row>
    <row r="125" spans="1:2">
      <c r="A125" t="s">
        <v>403</v>
      </c>
      <c r="B125">
        <v>16305</v>
      </c>
    </row>
    <row r="126" spans="1:2">
      <c r="A126" t="s">
        <v>994</v>
      </c>
      <c r="B126">
        <v>16228</v>
      </c>
    </row>
    <row r="127" spans="1:2">
      <c r="A127" t="s">
        <v>1482</v>
      </c>
      <c r="B127">
        <v>16097</v>
      </c>
    </row>
    <row r="128" spans="1:2">
      <c r="A128" t="s">
        <v>1786</v>
      </c>
      <c r="B128">
        <v>16042</v>
      </c>
    </row>
    <row r="129" spans="1:2">
      <c r="A129" t="s">
        <v>2727</v>
      </c>
      <c r="B129">
        <v>15899</v>
      </c>
    </row>
    <row r="130" spans="1:2">
      <c r="A130" t="s">
        <v>557</v>
      </c>
      <c r="B130">
        <v>15532</v>
      </c>
    </row>
    <row r="131" spans="1:2">
      <c r="A131" t="s">
        <v>2437</v>
      </c>
      <c r="B131">
        <v>15487</v>
      </c>
    </row>
    <row r="132" spans="1:2">
      <c r="A132" t="s">
        <v>1417</v>
      </c>
      <c r="B132">
        <v>14835</v>
      </c>
    </row>
    <row r="133" spans="1:2">
      <c r="A133" t="s">
        <v>1200</v>
      </c>
      <c r="B133">
        <v>14661</v>
      </c>
    </row>
    <row r="134" spans="1:2">
      <c r="A134" t="s">
        <v>1112</v>
      </c>
      <c r="B134">
        <v>14403</v>
      </c>
    </row>
    <row r="135" spans="1:2">
      <c r="A135" t="s">
        <v>1765</v>
      </c>
      <c r="B135">
        <v>14367</v>
      </c>
    </row>
    <row r="136" spans="1:2">
      <c r="A136" t="s">
        <v>2173</v>
      </c>
      <c r="B136">
        <v>14316</v>
      </c>
    </row>
    <row r="137" spans="1:2">
      <c r="A137" t="s">
        <v>691</v>
      </c>
      <c r="B137">
        <v>14264</v>
      </c>
    </row>
    <row r="138" spans="1:2">
      <c r="A138" t="s">
        <v>2288</v>
      </c>
      <c r="B138">
        <v>14202</v>
      </c>
    </row>
    <row r="139" spans="1:2">
      <c r="A139" t="s">
        <v>1257</v>
      </c>
      <c r="B139">
        <v>14048</v>
      </c>
    </row>
    <row r="140" spans="1:2">
      <c r="A140" t="s">
        <v>2181</v>
      </c>
      <c r="B140">
        <v>13784</v>
      </c>
    </row>
    <row r="141" spans="1:2">
      <c r="A141" t="s">
        <v>2313</v>
      </c>
      <c r="B141">
        <v>13781</v>
      </c>
    </row>
    <row r="142" spans="1:2">
      <c r="A142" t="s">
        <v>1688</v>
      </c>
      <c r="B142">
        <v>13646</v>
      </c>
    </row>
    <row r="143" spans="1:2">
      <c r="A143" t="s">
        <v>2076</v>
      </c>
      <c r="B143">
        <v>13392</v>
      </c>
    </row>
    <row r="144" spans="1:2">
      <c r="A144" t="s">
        <v>745</v>
      </c>
      <c r="B144">
        <v>12656</v>
      </c>
    </row>
    <row r="145" spans="1:2">
      <c r="A145" t="s">
        <v>1914</v>
      </c>
      <c r="B145">
        <v>12376</v>
      </c>
    </row>
    <row r="146" spans="1:2">
      <c r="A146" t="s">
        <v>2640</v>
      </c>
      <c r="B146">
        <v>12355</v>
      </c>
    </row>
    <row r="147" spans="1:2">
      <c r="A147" t="s">
        <v>1387</v>
      </c>
      <c r="B147">
        <v>12295</v>
      </c>
    </row>
    <row r="148" spans="1:2">
      <c r="A148" t="s">
        <v>1460</v>
      </c>
      <c r="B148">
        <v>12169</v>
      </c>
    </row>
    <row r="149" spans="1:2">
      <c r="A149" t="s">
        <v>1636</v>
      </c>
      <c r="B149">
        <v>12126</v>
      </c>
    </row>
    <row r="150" spans="1:2">
      <c r="A150" t="s">
        <v>444</v>
      </c>
      <c r="B150">
        <v>12091</v>
      </c>
    </row>
    <row r="151" spans="1:2">
      <c r="A151" t="s">
        <v>2695</v>
      </c>
      <c r="B151">
        <v>11875</v>
      </c>
    </row>
    <row r="152" spans="1:2">
      <c r="A152" t="s">
        <v>1480</v>
      </c>
      <c r="B152">
        <v>11624</v>
      </c>
    </row>
    <row r="153" spans="1:2">
      <c r="A153" t="s">
        <v>2438</v>
      </c>
      <c r="B153">
        <v>11446</v>
      </c>
    </row>
    <row r="154" spans="1:2">
      <c r="A154" t="s">
        <v>977</v>
      </c>
      <c r="B154">
        <v>11421</v>
      </c>
    </row>
    <row r="155" spans="1:2">
      <c r="A155" t="s">
        <v>1639</v>
      </c>
      <c r="B155">
        <v>11405</v>
      </c>
    </row>
    <row r="156" spans="1:2">
      <c r="A156" t="s">
        <v>881</v>
      </c>
      <c r="B156">
        <v>11390</v>
      </c>
    </row>
    <row r="157" spans="1:2">
      <c r="A157" t="s">
        <v>1772</v>
      </c>
      <c r="B157">
        <v>11292</v>
      </c>
    </row>
    <row r="158" spans="1:2">
      <c r="A158" t="s">
        <v>864</v>
      </c>
      <c r="B158">
        <v>11084</v>
      </c>
    </row>
    <row r="159" spans="1:2">
      <c r="A159" t="s">
        <v>336</v>
      </c>
      <c r="B159">
        <v>11064</v>
      </c>
    </row>
    <row r="160" spans="1:2">
      <c r="A160" t="s">
        <v>1627</v>
      </c>
      <c r="B160">
        <v>10978</v>
      </c>
    </row>
    <row r="161" spans="1:2">
      <c r="A161" t="s">
        <v>2413</v>
      </c>
      <c r="B161">
        <v>10886</v>
      </c>
    </row>
    <row r="162" spans="1:2">
      <c r="A162" t="s">
        <v>1237</v>
      </c>
      <c r="B162">
        <v>10866</v>
      </c>
    </row>
    <row r="163" spans="1:2">
      <c r="A163" t="s">
        <v>1428</v>
      </c>
      <c r="B163">
        <v>10839</v>
      </c>
    </row>
    <row r="164" spans="1:2">
      <c r="A164" t="s">
        <v>1814</v>
      </c>
      <c r="B164">
        <v>10775</v>
      </c>
    </row>
    <row r="165" spans="1:2">
      <c r="A165" t="s">
        <v>542</v>
      </c>
      <c r="B165">
        <v>10656</v>
      </c>
    </row>
    <row r="166" spans="1:2">
      <c r="A166" t="s">
        <v>331</v>
      </c>
      <c r="B166">
        <v>10649</v>
      </c>
    </row>
    <row r="167" spans="1:2">
      <c r="A167" t="s">
        <v>1351</v>
      </c>
      <c r="B167">
        <v>10506</v>
      </c>
    </row>
    <row r="168" spans="1:2">
      <c r="A168" t="s">
        <v>2150</v>
      </c>
      <c r="B168">
        <v>10378</v>
      </c>
    </row>
    <row r="169" spans="1:2">
      <c r="A169" t="s">
        <v>1637</v>
      </c>
      <c r="B169">
        <v>10152</v>
      </c>
    </row>
    <row r="170" spans="1:2">
      <c r="A170" t="s">
        <v>339</v>
      </c>
      <c r="B170">
        <v>10133</v>
      </c>
    </row>
    <row r="171" spans="1:2">
      <c r="A171" t="s">
        <v>397</v>
      </c>
      <c r="B171">
        <v>10110</v>
      </c>
    </row>
    <row r="172" spans="1:2">
      <c r="A172" t="s">
        <v>810</v>
      </c>
      <c r="B172">
        <v>10083</v>
      </c>
    </row>
    <row r="173" spans="1:2">
      <c r="A173" t="s">
        <v>966</v>
      </c>
      <c r="B173">
        <v>10071</v>
      </c>
    </row>
    <row r="174" spans="1:2">
      <c r="A174" t="s">
        <v>651</v>
      </c>
      <c r="B174">
        <v>10034</v>
      </c>
    </row>
    <row r="175" spans="1:2">
      <c r="A175" t="s">
        <v>978</v>
      </c>
      <c r="B175">
        <v>9955</v>
      </c>
    </row>
    <row r="176" spans="1:2">
      <c r="A176" t="s">
        <v>358</v>
      </c>
      <c r="B176">
        <v>9893</v>
      </c>
    </row>
    <row r="177" spans="1:2">
      <c r="A177" t="s">
        <v>576</v>
      </c>
      <c r="B177">
        <v>9779</v>
      </c>
    </row>
    <row r="178" spans="1:2">
      <c r="A178" t="s">
        <v>1563</v>
      </c>
      <c r="B178">
        <v>9719</v>
      </c>
    </row>
    <row r="179" spans="1:2">
      <c r="A179" t="s">
        <v>733</v>
      </c>
      <c r="B179">
        <v>9555</v>
      </c>
    </row>
    <row r="180" spans="1:2">
      <c r="A180" t="s">
        <v>1720</v>
      </c>
      <c r="B180">
        <v>9498</v>
      </c>
    </row>
    <row r="181" spans="1:2">
      <c r="A181" t="s">
        <v>1403</v>
      </c>
      <c r="B181">
        <v>9475</v>
      </c>
    </row>
    <row r="182" spans="1:2">
      <c r="A182" t="s">
        <v>2176</v>
      </c>
      <c r="B182">
        <v>9417</v>
      </c>
    </row>
    <row r="183" spans="1:2">
      <c r="A183" t="s">
        <v>982</v>
      </c>
      <c r="B183">
        <v>9408</v>
      </c>
    </row>
    <row r="184" spans="1:2">
      <c r="A184" t="s">
        <v>2167</v>
      </c>
      <c r="B184">
        <v>9407</v>
      </c>
    </row>
    <row r="185" spans="1:2">
      <c r="A185" t="s">
        <v>2609</v>
      </c>
      <c r="B185">
        <v>9380</v>
      </c>
    </row>
    <row r="186" spans="1:2">
      <c r="A186" t="s">
        <v>1434</v>
      </c>
      <c r="B186">
        <v>9378</v>
      </c>
    </row>
    <row r="187" spans="1:2">
      <c r="A187" t="s">
        <v>558</v>
      </c>
      <c r="B187">
        <v>9371</v>
      </c>
    </row>
    <row r="188" spans="1:2">
      <c r="A188" t="s">
        <v>2446</v>
      </c>
      <c r="B188">
        <v>9366</v>
      </c>
    </row>
    <row r="189" spans="1:2">
      <c r="A189" t="s">
        <v>1843</v>
      </c>
      <c r="B189">
        <v>9315</v>
      </c>
    </row>
    <row r="190" spans="1:2">
      <c r="A190" t="s">
        <v>2307</v>
      </c>
      <c r="B190">
        <v>9279</v>
      </c>
    </row>
    <row r="191" spans="1:2">
      <c r="A191" t="s">
        <v>1303</v>
      </c>
      <c r="B191">
        <v>9216</v>
      </c>
    </row>
    <row r="192" spans="1:2">
      <c r="A192" t="s">
        <v>2427</v>
      </c>
      <c r="B192">
        <v>9139</v>
      </c>
    </row>
    <row r="193" spans="1:2">
      <c r="A193" t="s">
        <v>1667</v>
      </c>
      <c r="B193">
        <v>9083</v>
      </c>
    </row>
    <row r="194" spans="1:2">
      <c r="A194" t="s">
        <v>408</v>
      </c>
      <c r="B194">
        <v>9014</v>
      </c>
    </row>
    <row r="195" spans="1:2">
      <c r="A195" t="s">
        <v>1551</v>
      </c>
      <c r="B195">
        <v>8920</v>
      </c>
    </row>
    <row r="196" spans="1:2">
      <c r="A196" t="s">
        <v>2426</v>
      </c>
      <c r="B196">
        <v>8915</v>
      </c>
    </row>
    <row r="197" spans="1:2">
      <c r="A197" t="s">
        <v>801</v>
      </c>
      <c r="B197">
        <v>8751</v>
      </c>
    </row>
    <row r="198" spans="1:2">
      <c r="A198" t="s">
        <v>2257</v>
      </c>
      <c r="B198">
        <v>8737</v>
      </c>
    </row>
    <row r="199" spans="1:2">
      <c r="A199" t="s">
        <v>1573</v>
      </c>
      <c r="B199">
        <v>8728</v>
      </c>
    </row>
    <row r="200" spans="1:2">
      <c r="A200" t="s">
        <v>797</v>
      </c>
      <c r="B200">
        <v>8670</v>
      </c>
    </row>
    <row r="201" spans="1:2">
      <c r="A201" t="s">
        <v>1880</v>
      </c>
      <c r="B201">
        <v>8606</v>
      </c>
    </row>
    <row r="202" spans="1:2">
      <c r="A202" t="s">
        <v>705</v>
      </c>
      <c r="B202">
        <v>8575</v>
      </c>
    </row>
    <row r="203" spans="1:2">
      <c r="A203" t="s">
        <v>1634</v>
      </c>
      <c r="B203">
        <v>8566</v>
      </c>
    </row>
    <row r="204" spans="1:2">
      <c r="A204" t="s">
        <v>1697</v>
      </c>
      <c r="B204">
        <v>8566</v>
      </c>
    </row>
    <row r="205" spans="1:2">
      <c r="A205" t="s">
        <v>668</v>
      </c>
      <c r="B205">
        <v>8502</v>
      </c>
    </row>
    <row r="206" spans="1:2">
      <c r="A206" t="s">
        <v>1799</v>
      </c>
      <c r="B206">
        <v>8414</v>
      </c>
    </row>
    <row r="207" spans="1:2">
      <c r="A207" t="s">
        <v>2360</v>
      </c>
      <c r="B207">
        <v>8386</v>
      </c>
    </row>
    <row r="208" spans="1:2">
      <c r="A208" t="s">
        <v>1663</v>
      </c>
      <c r="B208">
        <v>8301</v>
      </c>
    </row>
    <row r="209" spans="1:2">
      <c r="A209" t="s">
        <v>1768</v>
      </c>
      <c r="B209">
        <v>8289</v>
      </c>
    </row>
    <row r="210" spans="1:2">
      <c r="A210" t="s">
        <v>759</v>
      </c>
      <c r="B210">
        <v>8260</v>
      </c>
    </row>
    <row r="211" spans="1:2">
      <c r="A211" t="s">
        <v>316</v>
      </c>
      <c r="B211">
        <v>8196</v>
      </c>
    </row>
    <row r="212" spans="1:2">
      <c r="A212" t="s">
        <v>2088</v>
      </c>
      <c r="B212">
        <v>8140</v>
      </c>
    </row>
    <row r="213" spans="1:2">
      <c r="A213" t="s">
        <v>671</v>
      </c>
      <c r="B213">
        <v>8120</v>
      </c>
    </row>
    <row r="214" spans="1:2">
      <c r="A214" t="s">
        <v>2595</v>
      </c>
      <c r="B214">
        <v>8118</v>
      </c>
    </row>
    <row r="215" spans="1:2">
      <c r="A215" t="s">
        <v>394</v>
      </c>
      <c r="B215">
        <v>8047</v>
      </c>
    </row>
    <row r="216" spans="1:2">
      <c r="A216" t="s">
        <v>332</v>
      </c>
      <c r="B216">
        <v>7925</v>
      </c>
    </row>
    <row r="217" spans="1:2">
      <c r="A217" t="s">
        <v>1874</v>
      </c>
      <c r="B217">
        <v>7917</v>
      </c>
    </row>
    <row r="218" spans="1:2">
      <c r="A218" t="s">
        <v>1562</v>
      </c>
      <c r="B218">
        <v>7901</v>
      </c>
    </row>
    <row r="219" spans="1:2">
      <c r="A219" t="s">
        <v>2514</v>
      </c>
      <c r="B219">
        <v>7852</v>
      </c>
    </row>
    <row r="220" spans="1:2">
      <c r="A220" t="s">
        <v>962</v>
      </c>
      <c r="B220">
        <v>7761</v>
      </c>
    </row>
    <row r="221" spans="1:2">
      <c r="A221" t="s">
        <v>399</v>
      </c>
      <c r="B221">
        <v>7658</v>
      </c>
    </row>
    <row r="222" spans="1:2">
      <c r="A222" t="s">
        <v>2175</v>
      </c>
      <c r="B222">
        <v>7623</v>
      </c>
    </row>
    <row r="223" spans="1:2">
      <c r="A223" t="s">
        <v>1276</v>
      </c>
      <c r="B223">
        <v>7584</v>
      </c>
    </row>
    <row r="224" spans="1:2">
      <c r="A224" t="s">
        <v>1302</v>
      </c>
      <c r="B224">
        <v>7521</v>
      </c>
    </row>
    <row r="225" spans="1:2">
      <c r="A225" t="s">
        <v>641</v>
      </c>
      <c r="B225">
        <v>7508</v>
      </c>
    </row>
    <row r="226" spans="1:2">
      <c r="A226" t="s">
        <v>862</v>
      </c>
      <c r="B226">
        <v>7441</v>
      </c>
    </row>
    <row r="227" spans="1:2">
      <c r="A227" t="s">
        <v>1531</v>
      </c>
      <c r="B227">
        <v>7421</v>
      </c>
    </row>
    <row r="228" spans="1:2">
      <c r="A228" t="s">
        <v>1294</v>
      </c>
      <c r="B228">
        <v>7400</v>
      </c>
    </row>
    <row r="229" spans="1:2">
      <c r="A229" t="s">
        <v>1424</v>
      </c>
      <c r="B229">
        <v>7369</v>
      </c>
    </row>
    <row r="230" spans="1:2">
      <c r="A230" t="s">
        <v>1664</v>
      </c>
      <c r="B230">
        <v>7353</v>
      </c>
    </row>
    <row r="231" spans="1:2">
      <c r="A231" t="s">
        <v>976</v>
      </c>
      <c r="B231">
        <v>7278</v>
      </c>
    </row>
    <row r="232" spans="1:2">
      <c r="A232" t="s">
        <v>371</v>
      </c>
      <c r="B232">
        <v>7249</v>
      </c>
    </row>
    <row r="233" spans="1:2">
      <c r="A233" t="s">
        <v>984</v>
      </c>
      <c r="B233">
        <v>7245</v>
      </c>
    </row>
    <row r="234" spans="1:2">
      <c r="A234" t="s">
        <v>405</v>
      </c>
      <c r="B234">
        <v>7239</v>
      </c>
    </row>
    <row r="235" spans="1:2">
      <c r="A235" t="s">
        <v>1910</v>
      </c>
      <c r="B235">
        <v>7179</v>
      </c>
    </row>
    <row r="236" spans="1:2">
      <c r="A236" t="s">
        <v>645</v>
      </c>
      <c r="B236">
        <v>7162</v>
      </c>
    </row>
    <row r="237" spans="1:2">
      <c r="A237" t="s">
        <v>1842</v>
      </c>
      <c r="B237">
        <v>7119</v>
      </c>
    </row>
    <row r="238" spans="1:2">
      <c r="A238" t="s">
        <v>1647</v>
      </c>
      <c r="B238">
        <v>7009</v>
      </c>
    </row>
    <row r="239" spans="1:2">
      <c r="A239" t="s">
        <v>1481</v>
      </c>
      <c r="B239">
        <v>6982</v>
      </c>
    </row>
    <row r="240" spans="1:2">
      <c r="A240" t="s">
        <v>1113</v>
      </c>
      <c r="B240">
        <v>6947</v>
      </c>
    </row>
    <row r="241" spans="1:2">
      <c r="A241" t="s">
        <v>1793</v>
      </c>
      <c r="B241">
        <v>6930</v>
      </c>
    </row>
    <row r="242" spans="1:2">
      <c r="A242" t="s">
        <v>2494</v>
      </c>
      <c r="B242">
        <v>6828</v>
      </c>
    </row>
    <row r="243" spans="1:2">
      <c r="A243" t="s">
        <v>2722</v>
      </c>
      <c r="B243">
        <v>6820</v>
      </c>
    </row>
    <row r="244" spans="1:2">
      <c r="A244" t="s">
        <v>2191</v>
      </c>
      <c r="B244">
        <v>6752</v>
      </c>
    </row>
    <row r="245" spans="1:2">
      <c r="A245" t="s">
        <v>1649</v>
      </c>
      <c r="B245">
        <v>6741</v>
      </c>
    </row>
    <row r="246" spans="1:2">
      <c r="A246" t="s">
        <v>495</v>
      </c>
      <c r="B246">
        <v>6610</v>
      </c>
    </row>
    <row r="247" spans="1:2">
      <c r="A247" t="s">
        <v>2047</v>
      </c>
      <c r="B247">
        <v>6606</v>
      </c>
    </row>
    <row r="248" spans="1:2">
      <c r="A248" t="s">
        <v>996</v>
      </c>
      <c r="B248">
        <v>6566</v>
      </c>
    </row>
    <row r="249" spans="1:2">
      <c r="A249" t="s">
        <v>2250</v>
      </c>
      <c r="B249">
        <v>6460</v>
      </c>
    </row>
    <row r="250" spans="1:2">
      <c r="A250" t="s">
        <v>2433</v>
      </c>
      <c r="B250">
        <v>6407</v>
      </c>
    </row>
    <row r="251" spans="1:2">
      <c r="A251" t="s">
        <v>579</v>
      </c>
      <c r="B251">
        <v>6368</v>
      </c>
    </row>
    <row r="252" spans="1:2">
      <c r="A252" t="s">
        <v>1774</v>
      </c>
      <c r="B252">
        <v>6323</v>
      </c>
    </row>
    <row r="253" spans="1:2">
      <c r="A253" t="s">
        <v>2422</v>
      </c>
      <c r="B253">
        <v>6322</v>
      </c>
    </row>
    <row r="254" spans="1:2">
      <c r="A254" t="s">
        <v>518</v>
      </c>
      <c r="B254">
        <v>6260</v>
      </c>
    </row>
    <row r="255" spans="1:2">
      <c r="A255" t="s">
        <v>2590</v>
      </c>
      <c r="B255">
        <v>6217</v>
      </c>
    </row>
    <row r="256" spans="1:2">
      <c r="A256" t="s">
        <v>699</v>
      </c>
      <c r="B256">
        <v>6154</v>
      </c>
    </row>
    <row r="257" spans="1:2">
      <c r="A257" t="s">
        <v>2327</v>
      </c>
      <c r="B257">
        <v>6142</v>
      </c>
    </row>
    <row r="258" spans="1:2">
      <c r="A258" t="s">
        <v>979</v>
      </c>
      <c r="B258">
        <v>6140</v>
      </c>
    </row>
    <row r="259" spans="1:2">
      <c r="A259" t="s">
        <v>1239</v>
      </c>
      <c r="B259">
        <v>6120</v>
      </c>
    </row>
    <row r="260" spans="1:2">
      <c r="A260" t="s">
        <v>375</v>
      </c>
      <c r="B260">
        <v>6118</v>
      </c>
    </row>
    <row r="261" spans="1:2">
      <c r="A261" t="s">
        <v>1384</v>
      </c>
      <c r="B261">
        <v>6069</v>
      </c>
    </row>
    <row r="262" spans="1:2">
      <c r="A262" t="s">
        <v>2188</v>
      </c>
      <c r="B262">
        <v>6069</v>
      </c>
    </row>
    <row r="263" spans="1:2">
      <c r="A263" t="s">
        <v>398</v>
      </c>
      <c r="B263">
        <v>5950</v>
      </c>
    </row>
    <row r="264" spans="1:2">
      <c r="A264" t="s">
        <v>2445</v>
      </c>
      <c r="B264">
        <v>5932</v>
      </c>
    </row>
    <row r="265" spans="1:2">
      <c r="A265" t="s">
        <v>391</v>
      </c>
      <c r="B265">
        <v>5913</v>
      </c>
    </row>
    <row r="266" spans="1:2">
      <c r="A266" t="s">
        <v>831</v>
      </c>
      <c r="B266">
        <v>5822</v>
      </c>
    </row>
    <row r="267" spans="1:2">
      <c r="A267" t="s">
        <v>330</v>
      </c>
      <c r="B267">
        <v>5792</v>
      </c>
    </row>
    <row r="268" spans="1:2">
      <c r="A268" t="s">
        <v>1739</v>
      </c>
      <c r="B268">
        <v>5783</v>
      </c>
    </row>
    <row r="269" spans="1:2">
      <c r="A269" t="s">
        <v>811</v>
      </c>
      <c r="B269">
        <v>5780</v>
      </c>
    </row>
    <row r="270" spans="1:2">
      <c r="A270" t="s">
        <v>1454</v>
      </c>
      <c r="B270">
        <v>5773</v>
      </c>
    </row>
    <row r="271" spans="1:2">
      <c r="A271" t="s">
        <v>2420</v>
      </c>
      <c r="B271">
        <v>5744</v>
      </c>
    </row>
    <row r="272" spans="1:2">
      <c r="A272" t="s">
        <v>991</v>
      </c>
      <c r="B272">
        <v>5732</v>
      </c>
    </row>
    <row r="273" spans="1:2">
      <c r="A273" t="s">
        <v>2287</v>
      </c>
      <c r="B273">
        <v>5724</v>
      </c>
    </row>
    <row r="274" spans="1:2">
      <c r="A274" t="s">
        <v>1651</v>
      </c>
      <c r="B274">
        <v>5678</v>
      </c>
    </row>
    <row r="275" spans="1:2">
      <c r="A275" t="s">
        <v>2442</v>
      </c>
      <c r="B275">
        <v>5675</v>
      </c>
    </row>
    <row r="276" spans="1:2">
      <c r="A276" t="s">
        <v>2052</v>
      </c>
      <c r="B276">
        <v>5672</v>
      </c>
    </row>
    <row r="277" spans="1:2">
      <c r="A277" t="s">
        <v>1225</v>
      </c>
      <c r="B277">
        <v>5662</v>
      </c>
    </row>
    <row r="278" spans="1:2">
      <c r="A278" t="s">
        <v>434</v>
      </c>
      <c r="B278">
        <v>5616</v>
      </c>
    </row>
    <row r="279" spans="1:2">
      <c r="A279" t="s">
        <v>1190</v>
      </c>
      <c r="B279">
        <v>5602</v>
      </c>
    </row>
    <row r="280" spans="1:2">
      <c r="A280" t="s">
        <v>1964</v>
      </c>
      <c r="B280">
        <v>5572</v>
      </c>
    </row>
    <row r="281" spans="1:2">
      <c r="A281" t="s">
        <v>2293</v>
      </c>
      <c r="B281">
        <v>5519</v>
      </c>
    </row>
    <row r="282" spans="1:2">
      <c r="A282" t="s">
        <v>1010</v>
      </c>
      <c r="B282">
        <v>5497</v>
      </c>
    </row>
    <row r="283" spans="1:2">
      <c r="A283" t="s">
        <v>591</v>
      </c>
      <c r="B283">
        <v>5452</v>
      </c>
    </row>
    <row r="284" spans="1:2">
      <c r="A284" t="s">
        <v>1568</v>
      </c>
      <c r="B284">
        <v>5399</v>
      </c>
    </row>
    <row r="285" spans="1:2">
      <c r="A285" t="s">
        <v>1025</v>
      </c>
      <c r="B285">
        <v>5286</v>
      </c>
    </row>
    <row r="286" spans="1:2">
      <c r="A286" t="s">
        <v>872</v>
      </c>
      <c r="B286">
        <v>5274</v>
      </c>
    </row>
    <row r="287" spans="1:2">
      <c r="A287" t="s">
        <v>577</v>
      </c>
      <c r="B287">
        <v>5238</v>
      </c>
    </row>
    <row r="288" spans="1:2">
      <c r="A288" t="s">
        <v>1572</v>
      </c>
      <c r="B288">
        <v>5184</v>
      </c>
    </row>
    <row r="289" spans="1:2">
      <c r="A289" t="s">
        <v>120</v>
      </c>
      <c r="B289">
        <v>5091</v>
      </c>
    </row>
    <row r="290" spans="1:2">
      <c r="A290" t="s">
        <v>2364</v>
      </c>
      <c r="B290">
        <v>5032</v>
      </c>
    </row>
    <row r="291" spans="1:2">
      <c r="A291" t="s">
        <v>887</v>
      </c>
      <c r="B291">
        <v>4929</v>
      </c>
    </row>
    <row r="292" spans="1:2">
      <c r="A292" t="s">
        <v>980</v>
      </c>
      <c r="B292">
        <v>4925</v>
      </c>
    </row>
    <row r="293" spans="1:2">
      <c r="A293" t="s">
        <v>2062</v>
      </c>
      <c r="B293">
        <v>4902</v>
      </c>
    </row>
    <row r="294" spans="1:2">
      <c r="A294" t="s">
        <v>2310</v>
      </c>
      <c r="B294">
        <v>4876</v>
      </c>
    </row>
    <row r="295" spans="1:2">
      <c r="A295" t="s">
        <v>1641</v>
      </c>
      <c r="B295">
        <v>4865</v>
      </c>
    </row>
    <row r="296" spans="1:2">
      <c r="A296" t="s">
        <v>1536</v>
      </c>
      <c r="B296">
        <v>4837</v>
      </c>
    </row>
    <row r="297" spans="1:2">
      <c r="A297" t="s">
        <v>861</v>
      </c>
      <c r="B297">
        <v>4832</v>
      </c>
    </row>
    <row r="298" spans="1:2">
      <c r="A298" t="s">
        <v>1362</v>
      </c>
      <c r="B298">
        <v>4813</v>
      </c>
    </row>
    <row r="299" spans="1:2">
      <c r="A299" t="s">
        <v>1386</v>
      </c>
      <c r="B299">
        <v>4798</v>
      </c>
    </row>
    <row r="300" spans="1:2">
      <c r="A300" t="s">
        <v>2057</v>
      </c>
      <c r="B300">
        <v>4768</v>
      </c>
    </row>
    <row r="301" spans="1:2">
      <c r="A301" t="s">
        <v>755</v>
      </c>
      <c r="B301">
        <v>4753</v>
      </c>
    </row>
    <row r="302" spans="1:2">
      <c r="A302" t="s">
        <v>1459</v>
      </c>
      <c r="B302">
        <v>4708</v>
      </c>
    </row>
    <row r="303" spans="1:2">
      <c r="A303" t="s">
        <v>1374</v>
      </c>
      <c r="B303">
        <v>4615</v>
      </c>
    </row>
    <row r="304" spans="1:2">
      <c r="A304" t="s">
        <v>2611</v>
      </c>
      <c r="B304">
        <v>4544</v>
      </c>
    </row>
    <row r="305" spans="1:2">
      <c r="A305" t="s">
        <v>2689</v>
      </c>
      <c r="B305">
        <v>4513</v>
      </c>
    </row>
    <row r="306" spans="1:2">
      <c r="A306" t="s">
        <v>1020</v>
      </c>
      <c r="B306">
        <v>4496</v>
      </c>
    </row>
    <row r="307" spans="1:2">
      <c r="A307" t="s">
        <v>1395</v>
      </c>
      <c r="B307">
        <v>4487</v>
      </c>
    </row>
    <row r="308" spans="1:2">
      <c r="A308" t="s">
        <v>2602</v>
      </c>
      <c r="B308">
        <v>4484</v>
      </c>
    </row>
    <row r="309" spans="1:2">
      <c r="A309" t="s">
        <v>2654</v>
      </c>
      <c r="B309">
        <v>4475</v>
      </c>
    </row>
    <row r="310" spans="1:2">
      <c r="A310" t="s">
        <v>2457</v>
      </c>
      <c r="B310">
        <v>4471</v>
      </c>
    </row>
    <row r="311" spans="1:2">
      <c r="A311" t="s">
        <v>2163</v>
      </c>
      <c r="B311">
        <v>4443</v>
      </c>
    </row>
    <row r="312" spans="1:2">
      <c r="A312" t="s">
        <v>1409</v>
      </c>
      <c r="B312">
        <v>4429</v>
      </c>
    </row>
    <row r="313" spans="1:2">
      <c r="A313" t="s">
        <v>497</v>
      </c>
      <c r="B313">
        <v>4396</v>
      </c>
    </row>
    <row r="314" spans="1:2">
      <c r="A314" t="s">
        <v>2247</v>
      </c>
      <c r="B314">
        <v>4392</v>
      </c>
    </row>
    <row r="315" spans="1:2">
      <c r="A315" t="s">
        <v>2347</v>
      </c>
      <c r="B315">
        <v>4389</v>
      </c>
    </row>
    <row r="316" spans="1:2">
      <c r="A316" t="s">
        <v>418</v>
      </c>
      <c r="B316">
        <v>4380</v>
      </c>
    </row>
    <row r="317" spans="1:2">
      <c r="A317" t="s">
        <v>1900</v>
      </c>
      <c r="B317">
        <v>4360</v>
      </c>
    </row>
    <row r="318" spans="1:2">
      <c r="A318" t="s">
        <v>2441</v>
      </c>
      <c r="B318">
        <v>4353</v>
      </c>
    </row>
    <row r="319" spans="1:2">
      <c r="A319" t="s">
        <v>534</v>
      </c>
      <c r="B319">
        <v>4303</v>
      </c>
    </row>
    <row r="320" spans="1:2">
      <c r="A320" t="s">
        <v>1504</v>
      </c>
      <c r="B320">
        <v>4254</v>
      </c>
    </row>
    <row r="321" spans="1:2">
      <c r="A321" t="s">
        <v>1279</v>
      </c>
      <c r="B321">
        <v>4241</v>
      </c>
    </row>
    <row r="322" spans="1:2">
      <c r="A322" t="s">
        <v>1792</v>
      </c>
      <c r="B322">
        <v>4238</v>
      </c>
    </row>
    <row r="323" spans="1:2">
      <c r="A323" t="s">
        <v>1116</v>
      </c>
      <c r="B323">
        <v>4200</v>
      </c>
    </row>
    <row r="324" spans="1:2">
      <c r="A324" t="s">
        <v>697</v>
      </c>
      <c r="B324">
        <v>4168</v>
      </c>
    </row>
    <row r="325" spans="1:2">
      <c r="A325" t="s">
        <v>2024</v>
      </c>
      <c r="B325">
        <v>4121</v>
      </c>
    </row>
    <row r="326" spans="1:2">
      <c r="A326" t="s">
        <v>2203</v>
      </c>
      <c r="B326">
        <v>4101</v>
      </c>
    </row>
    <row r="327" spans="1:2">
      <c r="A327" t="s">
        <v>1571</v>
      </c>
      <c r="B327">
        <v>4048</v>
      </c>
    </row>
    <row r="328" spans="1:2">
      <c r="A328" t="s">
        <v>689</v>
      </c>
      <c r="B328">
        <v>4032</v>
      </c>
    </row>
    <row r="329" spans="1:2">
      <c r="A329" t="s">
        <v>1446</v>
      </c>
      <c r="B329">
        <v>4020</v>
      </c>
    </row>
    <row r="330" spans="1:2">
      <c r="A330" t="s">
        <v>594</v>
      </c>
      <c r="B330">
        <v>4017</v>
      </c>
    </row>
    <row r="331" spans="1:2">
      <c r="A331" t="s">
        <v>983</v>
      </c>
      <c r="B331">
        <v>3992</v>
      </c>
    </row>
    <row r="332" spans="1:2">
      <c r="A332" t="s">
        <v>2429</v>
      </c>
      <c r="B332">
        <v>3988</v>
      </c>
    </row>
    <row r="333" spans="1:2">
      <c r="A333" t="s">
        <v>960</v>
      </c>
      <c r="B333">
        <v>3963</v>
      </c>
    </row>
    <row r="334" spans="1:2">
      <c r="A334" t="s">
        <v>1009</v>
      </c>
      <c r="B334">
        <v>3923</v>
      </c>
    </row>
    <row r="335" spans="1:2">
      <c r="A335" t="s">
        <v>1083</v>
      </c>
      <c r="B335">
        <v>3923</v>
      </c>
    </row>
    <row r="336" spans="1:2">
      <c r="A336" t="s">
        <v>2715</v>
      </c>
      <c r="B336">
        <v>3880</v>
      </c>
    </row>
    <row r="337" spans="1:2">
      <c r="A337" t="s">
        <v>1000</v>
      </c>
      <c r="B337">
        <v>3859</v>
      </c>
    </row>
    <row r="338" spans="1:2">
      <c r="A338" t="s">
        <v>2365</v>
      </c>
      <c r="B338">
        <v>3846</v>
      </c>
    </row>
    <row r="339" spans="1:2">
      <c r="A339" t="s">
        <v>1322</v>
      </c>
      <c r="B339">
        <v>3834</v>
      </c>
    </row>
    <row r="340" spans="1:2">
      <c r="A340" t="s">
        <v>1461</v>
      </c>
      <c r="B340">
        <v>3833</v>
      </c>
    </row>
    <row r="341" spans="1:2">
      <c r="A341" t="s">
        <v>2109</v>
      </c>
      <c r="B341">
        <v>3784</v>
      </c>
    </row>
    <row r="342" spans="1:2">
      <c r="A342" t="s">
        <v>2652</v>
      </c>
      <c r="B342">
        <v>3772</v>
      </c>
    </row>
    <row r="343" spans="1:2">
      <c r="A343" t="s">
        <v>1870</v>
      </c>
      <c r="B343">
        <v>3757</v>
      </c>
    </row>
    <row r="344" spans="1:2">
      <c r="A344" t="s">
        <v>2395</v>
      </c>
      <c r="B344">
        <v>3744</v>
      </c>
    </row>
    <row r="345" spans="1:2">
      <c r="A345" t="s">
        <v>1795</v>
      </c>
      <c r="B345">
        <v>3731</v>
      </c>
    </row>
    <row r="346" spans="1:2">
      <c r="A346" t="s">
        <v>1230</v>
      </c>
      <c r="B346">
        <v>3710</v>
      </c>
    </row>
    <row r="347" spans="1:2">
      <c r="A347" t="s">
        <v>529</v>
      </c>
      <c r="B347">
        <v>3703</v>
      </c>
    </row>
    <row r="348" spans="1:2">
      <c r="A348" t="s">
        <v>2605</v>
      </c>
      <c r="B348">
        <v>3693</v>
      </c>
    </row>
    <row r="349" spans="1:2">
      <c r="A349" t="s">
        <v>761</v>
      </c>
      <c r="B349">
        <v>3633</v>
      </c>
    </row>
    <row r="350" spans="1:2">
      <c r="A350" t="s">
        <v>2343</v>
      </c>
      <c r="B350">
        <v>3608</v>
      </c>
    </row>
    <row r="351" spans="1:2">
      <c r="A351" t="s">
        <v>1777</v>
      </c>
      <c r="B351">
        <v>3597</v>
      </c>
    </row>
    <row r="352" spans="1:2">
      <c r="A352" t="s">
        <v>815</v>
      </c>
      <c r="B352">
        <v>3562</v>
      </c>
    </row>
    <row r="353" spans="1:2">
      <c r="A353" t="s">
        <v>356</v>
      </c>
      <c r="B353">
        <v>3538</v>
      </c>
    </row>
    <row r="354" spans="1:2">
      <c r="A354" t="s">
        <v>1183</v>
      </c>
      <c r="B354">
        <v>3478</v>
      </c>
    </row>
    <row r="355" spans="1:2">
      <c r="A355" t="s">
        <v>2092</v>
      </c>
      <c r="B355">
        <v>3469</v>
      </c>
    </row>
    <row r="356" spans="1:2">
      <c r="A356" t="s">
        <v>2039</v>
      </c>
      <c r="B356">
        <v>3374</v>
      </c>
    </row>
    <row r="357" spans="1:2">
      <c r="A357" t="s">
        <v>2638</v>
      </c>
      <c r="B357">
        <v>3371</v>
      </c>
    </row>
    <row r="358" spans="1:2">
      <c r="A358" t="s">
        <v>963</v>
      </c>
      <c r="B358">
        <v>3350</v>
      </c>
    </row>
    <row r="359" spans="1:2">
      <c r="A359" t="s">
        <v>1730</v>
      </c>
      <c r="B359">
        <v>3329</v>
      </c>
    </row>
    <row r="360" spans="1:2">
      <c r="A360" t="s">
        <v>1256</v>
      </c>
      <c r="B360">
        <v>3326</v>
      </c>
    </row>
    <row r="361" spans="1:2">
      <c r="A361" t="s">
        <v>1273</v>
      </c>
      <c r="B361">
        <v>3326</v>
      </c>
    </row>
    <row r="362" spans="1:2">
      <c r="A362" t="s">
        <v>1890</v>
      </c>
      <c r="B362">
        <v>3306</v>
      </c>
    </row>
    <row r="363" spans="1:2">
      <c r="A363" t="s">
        <v>2588</v>
      </c>
      <c r="B363">
        <v>3302</v>
      </c>
    </row>
    <row r="364" spans="1:2">
      <c r="A364" t="s">
        <v>568</v>
      </c>
      <c r="B364">
        <v>3255</v>
      </c>
    </row>
    <row r="365" spans="1:2">
      <c r="A365" t="s">
        <v>2171</v>
      </c>
      <c r="B365">
        <v>3255</v>
      </c>
    </row>
    <row r="366" spans="1:2">
      <c r="A366" t="s">
        <v>1226</v>
      </c>
      <c r="B366">
        <v>3251</v>
      </c>
    </row>
    <row r="367" spans="1:2">
      <c r="A367" t="s">
        <v>2094</v>
      </c>
      <c r="B367">
        <v>3239</v>
      </c>
    </row>
    <row r="368" spans="1:2">
      <c r="A368" t="s">
        <v>470</v>
      </c>
      <c r="B368">
        <v>3237</v>
      </c>
    </row>
    <row r="369" spans="1:2">
      <c r="A369" t="s">
        <v>1136</v>
      </c>
      <c r="B369">
        <v>3235</v>
      </c>
    </row>
    <row r="370" spans="1:2">
      <c r="A370" t="s">
        <v>995</v>
      </c>
      <c r="B370">
        <v>3208</v>
      </c>
    </row>
    <row r="371" spans="1:2">
      <c r="A371" t="s">
        <v>2087</v>
      </c>
      <c r="B371">
        <v>3163</v>
      </c>
    </row>
    <row r="372" spans="1:2">
      <c r="A372" t="s">
        <v>1796</v>
      </c>
      <c r="B372">
        <v>3153</v>
      </c>
    </row>
    <row r="373" spans="1:2">
      <c r="A373" t="s">
        <v>2655</v>
      </c>
      <c r="B373">
        <v>3148</v>
      </c>
    </row>
    <row r="374" spans="1:2">
      <c r="A374" t="s">
        <v>1851</v>
      </c>
      <c r="B374">
        <v>3140</v>
      </c>
    </row>
    <row r="375" spans="1:2">
      <c r="A375" t="s">
        <v>2129</v>
      </c>
      <c r="B375">
        <v>3121</v>
      </c>
    </row>
    <row r="376" spans="1:2">
      <c r="A376" t="s">
        <v>986</v>
      </c>
      <c r="B376">
        <v>3090</v>
      </c>
    </row>
    <row r="377" spans="1:2">
      <c r="A377" t="s">
        <v>1280</v>
      </c>
      <c r="B377">
        <v>3056</v>
      </c>
    </row>
    <row r="378" spans="1:2">
      <c r="A378" t="s">
        <v>1466</v>
      </c>
      <c r="B378">
        <v>3053</v>
      </c>
    </row>
    <row r="379" spans="1:2">
      <c r="A379" t="s">
        <v>1965</v>
      </c>
      <c r="B379">
        <v>3044</v>
      </c>
    </row>
    <row r="380" spans="1:2">
      <c r="A380" t="s">
        <v>1318</v>
      </c>
      <c r="B380">
        <v>2988</v>
      </c>
    </row>
    <row r="381" spans="1:2">
      <c r="A381" t="s">
        <v>117</v>
      </c>
      <c r="B381">
        <v>2948</v>
      </c>
    </row>
    <row r="382" spans="1:2">
      <c r="A382" t="s">
        <v>971</v>
      </c>
      <c r="B382">
        <v>2945</v>
      </c>
    </row>
    <row r="383" spans="1:2">
      <c r="A383" t="s">
        <v>918</v>
      </c>
      <c r="B383">
        <v>2897</v>
      </c>
    </row>
    <row r="384" spans="1:2">
      <c r="A384" t="s">
        <v>2701</v>
      </c>
      <c r="B384">
        <v>2893</v>
      </c>
    </row>
    <row r="385" spans="1:2">
      <c r="A385" t="s">
        <v>2489</v>
      </c>
      <c r="B385">
        <v>2889</v>
      </c>
    </row>
    <row r="386" spans="1:2">
      <c r="A386" t="s">
        <v>642</v>
      </c>
      <c r="B386">
        <v>2872</v>
      </c>
    </row>
    <row r="387" spans="1:2">
      <c r="A387" t="s">
        <v>1290</v>
      </c>
      <c r="B387">
        <v>2854</v>
      </c>
    </row>
    <row r="388" spans="1:2">
      <c r="A388" t="s">
        <v>826</v>
      </c>
      <c r="B388">
        <v>2816</v>
      </c>
    </row>
    <row r="389" spans="1:2">
      <c r="A389" t="s">
        <v>503</v>
      </c>
      <c r="B389">
        <v>2814</v>
      </c>
    </row>
    <row r="390" spans="1:2">
      <c r="A390" t="s">
        <v>2456</v>
      </c>
      <c r="B390">
        <v>2807</v>
      </c>
    </row>
    <row r="391" spans="1:2">
      <c r="A391" t="s">
        <v>1084</v>
      </c>
      <c r="B391">
        <v>2793</v>
      </c>
    </row>
    <row r="392" spans="1:2">
      <c r="A392" t="s">
        <v>1179</v>
      </c>
      <c r="B392">
        <v>2793</v>
      </c>
    </row>
    <row r="393" spans="1:2">
      <c r="A393" t="s">
        <v>2443</v>
      </c>
      <c r="B393">
        <v>2788</v>
      </c>
    </row>
    <row r="394" spans="1:2">
      <c r="A394" t="s">
        <v>1027</v>
      </c>
      <c r="B394">
        <v>2784</v>
      </c>
    </row>
    <row r="395" spans="1:2">
      <c r="A395" t="s">
        <v>895</v>
      </c>
      <c r="B395">
        <v>2778</v>
      </c>
    </row>
    <row r="396" spans="1:2">
      <c r="A396" t="s">
        <v>1866</v>
      </c>
      <c r="B396">
        <v>2773</v>
      </c>
    </row>
    <row r="397" spans="1:2">
      <c r="A397" t="s">
        <v>672</v>
      </c>
      <c r="B397">
        <v>2738</v>
      </c>
    </row>
    <row r="398" spans="1:2">
      <c r="A398" t="s">
        <v>1803</v>
      </c>
      <c r="B398">
        <v>2725</v>
      </c>
    </row>
    <row r="399" spans="1:2">
      <c r="A399" t="s">
        <v>1629</v>
      </c>
      <c r="B399">
        <v>2717</v>
      </c>
    </row>
    <row r="400" spans="1:2">
      <c r="A400" t="s">
        <v>1401</v>
      </c>
      <c r="B400">
        <v>2709</v>
      </c>
    </row>
    <row r="401" spans="1:2">
      <c r="A401" t="s">
        <v>1618</v>
      </c>
      <c r="B401">
        <v>2707</v>
      </c>
    </row>
    <row r="402" spans="1:2">
      <c r="A402" t="s">
        <v>2207</v>
      </c>
      <c r="B402">
        <v>2683</v>
      </c>
    </row>
    <row r="403" spans="1:2">
      <c r="A403" t="s">
        <v>894</v>
      </c>
      <c r="B403">
        <v>2660</v>
      </c>
    </row>
    <row r="404" spans="1:2">
      <c r="A404" t="s">
        <v>2164</v>
      </c>
      <c r="B404">
        <v>2637</v>
      </c>
    </row>
    <row r="405" spans="1:2">
      <c r="A405" t="s">
        <v>2182</v>
      </c>
      <c r="B405">
        <v>2632</v>
      </c>
    </row>
    <row r="406" spans="1:2">
      <c r="A406" t="s">
        <v>2423</v>
      </c>
      <c r="B406">
        <v>2628</v>
      </c>
    </row>
    <row r="407" spans="1:2">
      <c r="A407" t="s">
        <v>724</v>
      </c>
      <c r="B407">
        <v>2615</v>
      </c>
    </row>
    <row r="408" spans="1:2">
      <c r="A408" t="s">
        <v>756</v>
      </c>
      <c r="B408">
        <v>2590</v>
      </c>
    </row>
    <row r="409" spans="1:2">
      <c r="A409" t="s">
        <v>560</v>
      </c>
      <c r="B409">
        <v>2583</v>
      </c>
    </row>
    <row r="410" spans="1:2">
      <c r="A410" t="s">
        <v>2517</v>
      </c>
      <c r="B410">
        <v>2580</v>
      </c>
    </row>
    <row r="411" spans="1:2">
      <c r="A411" t="s">
        <v>1631</v>
      </c>
      <c r="B411">
        <v>2570</v>
      </c>
    </row>
    <row r="412" spans="1:2">
      <c r="A412" t="s">
        <v>1613</v>
      </c>
      <c r="B412">
        <v>2567</v>
      </c>
    </row>
    <row r="413" spans="1:2">
      <c r="A413" t="s">
        <v>1408</v>
      </c>
      <c r="B413">
        <v>2566</v>
      </c>
    </row>
    <row r="414" spans="1:2">
      <c r="A414" t="s">
        <v>1011</v>
      </c>
      <c r="B414">
        <v>2557</v>
      </c>
    </row>
    <row r="415" spans="1:2">
      <c r="A415" t="s">
        <v>1145</v>
      </c>
      <c r="B415">
        <v>2553</v>
      </c>
    </row>
    <row r="416" spans="1:2">
      <c r="A416" t="s">
        <v>2341</v>
      </c>
      <c r="B416">
        <v>2548</v>
      </c>
    </row>
    <row r="417" spans="1:2">
      <c r="A417" t="s">
        <v>2419</v>
      </c>
      <c r="B417">
        <v>2539</v>
      </c>
    </row>
    <row r="418" spans="1:2">
      <c r="A418" t="s">
        <v>715</v>
      </c>
      <c r="B418">
        <v>2508</v>
      </c>
    </row>
    <row r="419" spans="1:2">
      <c r="A419" t="s">
        <v>2548</v>
      </c>
      <c r="B419">
        <v>2464</v>
      </c>
    </row>
    <row r="420" spans="1:2">
      <c r="A420" t="s">
        <v>1414</v>
      </c>
      <c r="B420">
        <v>2463</v>
      </c>
    </row>
    <row r="421" spans="1:2">
      <c r="A421" t="s">
        <v>2555</v>
      </c>
      <c r="B421">
        <v>2462</v>
      </c>
    </row>
    <row r="422" spans="1:2">
      <c r="A422" t="s">
        <v>2108</v>
      </c>
      <c r="B422">
        <v>2461</v>
      </c>
    </row>
    <row r="423" spans="1:2">
      <c r="A423" t="s">
        <v>446</v>
      </c>
      <c r="B423">
        <v>2446</v>
      </c>
    </row>
    <row r="424" spans="1:2">
      <c r="A424" t="s">
        <v>2130</v>
      </c>
      <c r="B424">
        <v>2441</v>
      </c>
    </row>
    <row r="425" spans="1:2">
      <c r="A425" t="s">
        <v>2447</v>
      </c>
      <c r="B425">
        <v>2414</v>
      </c>
    </row>
    <row r="426" spans="1:2">
      <c r="A426" t="s">
        <v>1644</v>
      </c>
      <c r="B426">
        <v>2412</v>
      </c>
    </row>
    <row r="427" spans="1:2">
      <c r="A427" t="s">
        <v>1001</v>
      </c>
      <c r="B427">
        <v>2404</v>
      </c>
    </row>
    <row r="428" spans="1:2">
      <c r="A428" t="s">
        <v>716</v>
      </c>
      <c r="B428">
        <v>2399</v>
      </c>
    </row>
    <row r="429" spans="1:2">
      <c r="A429" t="s">
        <v>2093</v>
      </c>
      <c r="B429">
        <v>2377</v>
      </c>
    </row>
    <row r="430" spans="1:2">
      <c r="A430" t="s">
        <v>1630</v>
      </c>
      <c r="B430">
        <v>2365</v>
      </c>
    </row>
    <row r="431" spans="1:2">
      <c r="A431" t="s">
        <v>1338</v>
      </c>
      <c r="B431">
        <v>2356</v>
      </c>
    </row>
    <row r="432" spans="1:2">
      <c r="A432" t="s">
        <v>1110</v>
      </c>
      <c r="B432">
        <v>2350</v>
      </c>
    </row>
    <row r="433" spans="1:2">
      <c r="A433" t="s">
        <v>1625</v>
      </c>
      <c r="B433">
        <v>2341</v>
      </c>
    </row>
    <row r="434" spans="1:2">
      <c r="A434" t="s">
        <v>827</v>
      </c>
      <c r="B434">
        <v>2339</v>
      </c>
    </row>
    <row r="435" spans="1:2">
      <c r="A435" t="s">
        <v>370</v>
      </c>
      <c r="B435">
        <v>2311</v>
      </c>
    </row>
    <row r="436" spans="1:2">
      <c r="A436" t="s">
        <v>401</v>
      </c>
      <c r="B436">
        <v>2309</v>
      </c>
    </row>
    <row r="437" spans="1:2">
      <c r="A437" t="s">
        <v>1906</v>
      </c>
      <c r="B437">
        <v>2306</v>
      </c>
    </row>
    <row r="438" spans="1:2">
      <c r="A438" t="s">
        <v>352</v>
      </c>
      <c r="B438">
        <v>2299</v>
      </c>
    </row>
    <row r="439" spans="1:2">
      <c r="A439" t="s">
        <v>322</v>
      </c>
      <c r="B439">
        <v>2265</v>
      </c>
    </row>
    <row r="440" spans="1:2">
      <c r="A440" t="s">
        <v>1425</v>
      </c>
      <c r="B440">
        <v>2236</v>
      </c>
    </row>
    <row r="441" spans="1:2">
      <c r="A441" t="s">
        <v>896</v>
      </c>
      <c r="B441">
        <v>2228</v>
      </c>
    </row>
    <row r="442" spans="1:2">
      <c r="A442" t="s">
        <v>2702</v>
      </c>
      <c r="B442">
        <v>2224</v>
      </c>
    </row>
    <row r="443" spans="1:2">
      <c r="A443" t="s">
        <v>1260</v>
      </c>
      <c r="B443">
        <v>2212</v>
      </c>
    </row>
    <row r="444" spans="1:2">
      <c r="A444" t="s">
        <v>2197</v>
      </c>
      <c r="B444">
        <v>2195</v>
      </c>
    </row>
    <row r="445" spans="1:2">
      <c r="A445" t="s">
        <v>327</v>
      </c>
      <c r="B445">
        <v>2192</v>
      </c>
    </row>
    <row r="446" spans="1:2">
      <c r="A446" t="s">
        <v>1537</v>
      </c>
      <c r="B446">
        <v>2166</v>
      </c>
    </row>
    <row r="447" spans="1:2">
      <c r="A447" t="s">
        <v>1264</v>
      </c>
      <c r="B447">
        <v>2155</v>
      </c>
    </row>
    <row r="448" spans="1:2">
      <c r="A448" t="s">
        <v>2653</v>
      </c>
      <c r="B448">
        <v>2154</v>
      </c>
    </row>
    <row r="449" spans="1:2">
      <c r="A449" t="s">
        <v>1037</v>
      </c>
      <c r="B449">
        <v>2124</v>
      </c>
    </row>
    <row r="450" spans="1:2">
      <c r="A450" t="s">
        <v>1928</v>
      </c>
      <c r="B450">
        <v>2119</v>
      </c>
    </row>
    <row r="451" spans="1:2">
      <c r="A451" t="s">
        <v>713</v>
      </c>
      <c r="B451">
        <v>2106</v>
      </c>
    </row>
    <row r="452" spans="1:2">
      <c r="A452" t="s">
        <v>1626</v>
      </c>
      <c r="B452">
        <v>2104</v>
      </c>
    </row>
    <row r="453" spans="1:2">
      <c r="A453" t="s">
        <v>1616</v>
      </c>
      <c r="B453">
        <v>2077</v>
      </c>
    </row>
    <row r="454" spans="1:2">
      <c r="A454" t="s">
        <v>1339</v>
      </c>
      <c r="B454">
        <v>2047</v>
      </c>
    </row>
    <row r="455" spans="1:2">
      <c r="A455" t="s">
        <v>116</v>
      </c>
      <c r="B455">
        <v>2035</v>
      </c>
    </row>
    <row r="456" spans="1:2">
      <c r="A456" t="s">
        <v>400</v>
      </c>
      <c r="B456">
        <v>2020</v>
      </c>
    </row>
    <row r="457" spans="1:2">
      <c r="A457" t="s">
        <v>2254</v>
      </c>
      <c r="B457">
        <v>2014</v>
      </c>
    </row>
    <row r="458" spans="1:2">
      <c r="A458" t="s">
        <v>2616</v>
      </c>
      <c r="B458">
        <v>2003</v>
      </c>
    </row>
    <row r="459" spans="1:2">
      <c r="A459" t="s">
        <v>1053</v>
      </c>
      <c r="B459">
        <v>1999</v>
      </c>
    </row>
    <row r="460" spans="1:2">
      <c r="A460" t="s">
        <v>1149</v>
      </c>
      <c r="B460">
        <v>1981</v>
      </c>
    </row>
    <row r="461" spans="1:2">
      <c r="A461" t="s">
        <v>320</v>
      </c>
      <c r="B461">
        <v>1968</v>
      </c>
    </row>
    <row r="462" spans="1:2">
      <c r="A462" t="s">
        <v>388</v>
      </c>
      <c r="B462">
        <v>1967</v>
      </c>
    </row>
    <row r="463" spans="1:2">
      <c r="A463" t="s">
        <v>825</v>
      </c>
      <c r="B463">
        <v>1950</v>
      </c>
    </row>
    <row r="464" spans="1:2">
      <c r="A464" t="s">
        <v>1838</v>
      </c>
      <c r="B464">
        <v>1939</v>
      </c>
    </row>
    <row r="465" spans="1:2">
      <c r="A465" t="s">
        <v>1877</v>
      </c>
      <c r="B465">
        <v>1938</v>
      </c>
    </row>
    <row r="466" spans="1:2">
      <c r="A466" t="s">
        <v>632</v>
      </c>
      <c r="B466">
        <v>1928</v>
      </c>
    </row>
    <row r="467" spans="1:2">
      <c r="A467" t="s">
        <v>1514</v>
      </c>
      <c r="B467">
        <v>1920</v>
      </c>
    </row>
    <row r="468" spans="1:2">
      <c r="A468" t="s">
        <v>609</v>
      </c>
      <c r="B468">
        <v>1888</v>
      </c>
    </row>
    <row r="469" spans="1:2">
      <c r="A469" t="s">
        <v>2583</v>
      </c>
      <c r="B469">
        <v>1880</v>
      </c>
    </row>
    <row r="470" spans="1:2">
      <c r="A470" t="s">
        <v>635</v>
      </c>
      <c r="B470">
        <v>1877</v>
      </c>
    </row>
    <row r="471" spans="1:2">
      <c r="A471" t="s">
        <v>1614</v>
      </c>
      <c r="B471">
        <v>1873</v>
      </c>
    </row>
    <row r="472" spans="1:2">
      <c r="A472" t="s">
        <v>1755</v>
      </c>
      <c r="B472">
        <v>1852</v>
      </c>
    </row>
    <row r="473" spans="1:2">
      <c r="A473" t="s">
        <v>2473</v>
      </c>
      <c r="B473">
        <v>1849</v>
      </c>
    </row>
    <row r="474" spans="1:2">
      <c r="A474" t="s">
        <v>1151</v>
      </c>
      <c r="B474">
        <v>1803</v>
      </c>
    </row>
    <row r="475" spans="1:2">
      <c r="A475" t="s">
        <v>2243</v>
      </c>
      <c r="B475">
        <v>1802</v>
      </c>
    </row>
    <row r="476" spans="1:2">
      <c r="A476" t="s">
        <v>2430</v>
      </c>
      <c r="B476">
        <v>1797</v>
      </c>
    </row>
    <row r="477" spans="1:2">
      <c r="A477" t="s">
        <v>2658</v>
      </c>
      <c r="B477">
        <v>1784</v>
      </c>
    </row>
    <row r="478" spans="1:2">
      <c r="A478" t="s">
        <v>1764</v>
      </c>
      <c r="B478">
        <v>1778</v>
      </c>
    </row>
    <row r="479" spans="1:2">
      <c r="A479" t="s">
        <v>319</v>
      </c>
      <c r="B479">
        <v>1776</v>
      </c>
    </row>
    <row r="480" spans="1:2">
      <c r="A480" t="s">
        <v>2352</v>
      </c>
      <c r="B480">
        <v>1773</v>
      </c>
    </row>
    <row r="481" spans="1:2">
      <c r="A481" t="s">
        <v>2268</v>
      </c>
      <c r="B481">
        <v>1767</v>
      </c>
    </row>
    <row r="482" spans="1:2">
      <c r="A482" t="s">
        <v>1173</v>
      </c>
      <c r="B482">
        <v>1754</v>
      </c>
    </row>
    <row r="483" spans="1:2">
      <c r="A483" t="s">
        <v>2065</v>
      </c>
      <c r="B483">
        <v>1748</v>
      </c>
    </row>
    <row r="484" spans="1:2">
      <c r="A484" t="s">
        <v>1615</v>
      </c>
      <c r="B484">
        <v>1725</v>
      </c>
    </row>
    <row r="485" spans="1:2">
      <c r="A485" t="s">
        <v>1076</v>
      </c>
      <c r="B485">
        <v>1722</v>
      </c>
    </row>
    <row r="486" spans="1:2">
      <c r="A486" t="s">
        <v>692</v>
      </c>
      <c r="B486">
        <v>1719</v>
      </c>
    </row>
    <row r="487" spans="1:2">
      <c r="A487" t="s">
        <v>2633</v>
      </c>
      <c r="B487">
        <v>1700</v>
      </c>
    </row>
    <row r="488" spans="1:2">
      <c r="A488" t="s">
        <v>504</v>
      </c>
      <c r="B488">
        <v>1678</v>
      </c>
    </row>
    <row r="489" spans="1:2">
      <c r="A489" t="s">
        <v>1208</v>
      </c>
      <c r="B489">
        <v>1668</v>
      </c>
    </row>
    <row r="490" spans="1:2">
      <c r="A490" t="s">
        <v>1416</v>
      </c>
      <c r="B490">
        <v>1668</v>
      </c>
    </row>
    <row r="491" spans="1:2">
      <c r="A491" t="s">
        <v>1453</v>
      </c>
      <c r="B491">
        <v>1660</v>
      </c>
    </row>
    <row r="492" spans="1:2">
      <c r="A492" t="s">
        <v>2567</v>
      </c>
      <c r="B492">
        <v>1657</v>
      </c>
    </row>
    <row r="493" spans="1:2">
      <c r="A493" t="s">
        <v>2068</v>
      </c>
      <c r="B493">
        <v>1655</v>
      </c>
    </row>
    <row r="494" spans="1:2">
      <c r="A494" t="s">
        <v>1973</v>
      </c>
      <c r="B494">
        <v>1650</v>
      </c>
    </row>
    <row r="495" spans="1:2">
      <c r="A495" t="s">
        <v>952</v>
      </c>
      <c r="B495">
        <v>1634</v>
      </c>
    </row>
    <row r="496" spans="1:2">
      <c r="A496" t="s">
        <v>1069</v>
      </c>
      <c r="B496">
        <v>1630</v>
      </c>
    </row>
    <row r="497" spans="1:2">
      <c r="A497" t="s">
        <v>1278</v>
      </c>
      <c r="B497">
        <v>1613</v>
      </c>
    </row>
    <row r="498" spans="1:2">
      <c r="A498" t="s">
        <v>433</v>
      </c>
      <c r="B498">
        <v>1592</v>
      </c>
    </row>
    <row r="499" spans="1:2">
      <c r="A499" t="s">
        <v>1054</v>
      </c>
      <c r="B499">
        <v>1592</v>
      </c>
    </row>
    <row r="500" spans="1:2">
      <c r="A500" t="s">
        <v>1271</v>
      </c>
      <c r="B500">
        <v>1583</v>
      </c>
    </row>
    <row r="501" spans="1:2">
      <c r="A501" t="s">
        <v>2498</v>
      </c>
      <c r="B501">
        <v>1573</v>
      </c>
    </row>
    <row r="502" spans="1:2">
      <c r="A502" t="s">
        <v>665</v>
      </c>
      <c r="B502">
        <v>1567</v>
      </c>
    </row>
    <row r="503" spans="1:2">
      <c r="A503" t="s">
        <v>1934</v>
      </c>
      <c r="B503">
        <v>1561</v>
      </c>
    </row>
    <row r="504" spans="1:2">
      <c r="A504" t="s">
        <v>2126</v>
      </c>
      <c r="B504">
        <v>1554</v>
      </c>
    </row>
    <row r="505" spans="1:2">
      <c r="A505" t="s">
        <v>2434</v>
      </c>
      <c r="B505">
        <v>1547</v>
      </c>
    </row>
    <row r="506" spans="1:2">
      <c r="A506" t="s">
        <v>1662</v>
      </c>
      <c r="B506">
        <v>1544</v>
      </c>
    </row>
    <row r="507" spans="1:2">
      <c r="A507" t="s">
        <v>372</v>
      </c>
      <c r="B507">
        <v>1534</v>
      </c>
    </row>
    <row r="508" spans="1:2">
      <c r="A508" t="s">
        <v>1327</v>
      </c>
      <c r="B508">
        <v>1534</v>
      </c>
    </row>
    <row r="509" spans="1:2">
      <c r="A509" t="s">
        <v>1734</v>
      </c>
      <c r="B509">
        <v>1532</v>
      </c>
    </row>
    <row r="510" spans="1:2">
      <c r="A510" t="s">
        <v>1702</v>
      </c>
      <c r="B510">
        <v>1531</v>
      </c>
    </row>
    <row r="511" spans="1:2">
      <c r="A511" t="s">
        <v>870</v>
      </c>
      <c r="B511">
        <v>1505</v>
      </c>
    </row>
    <row r="512" spans="1:2">
      <c r="A512" t="s">
        <v>432</v>
      </c>
      <c r="B512">
        <v>1484</v>
      </c>
    </row>
    <row r="513" spans="1:2">
      <c r="A513" t="s">
        <v>1412</v>
      </c>
      <c r="B513">
        <v>1456</v>
      </c>
    </row>
    <row r="514" spans="1:2">
      <c r="A514" t="s">
        <v>1742</v>
      </c>
      <c r="B514">
        <v>1453</v>
      </c>
    </row>
    <row r="515" spans="1:2">
      <c r="A515" t="s">
        <v>934</v>
      </c>
      <c r="B515">
        <v>1450</v>
      </c>
    </row>
    <row r="516" spans="1:2">
      <c r="A516" t="s">
        <v>2720</v>
      </c>
      <c r="B516">
        <v>1417</v>
      </c>
    </row>
    <row r="517" spans="1:2">
      <c r="A517" t="s">
        <v>1791</v>
      </c>
      <c r="B517">
        <v>1416</v>
      </c>
    </row>
    <row r="518" spans="1:2">
      <c r="A518" t="s">
        <v>789</v>
      </c>
      <c r="B518">
        <v>1399</v>
      </c>
    </row>
    <row r="519" spans="1:2">
      <c r="A519" t="s">
        <v>2035</v>
      </c>
      <c r="B519">
        <v>1395</v>
      </c>
    </row>
    <row r="520" spans="1:2">
      <c r="A520" t="s">
        <v>1758</v>
      </c>
      <c r="B520">
        <v>1378</v>
      </c>
    </row>
    <row r="521" spans="1:2">
      <c r="A521" t="s">
        <v>1565</v>
      </c>
      <c r="B521">
        <v>1365</v>
      </c>
    </row>
    <row r="522" spans="1:2">
      <c r="A522" t="s">
        <v>1007</v>
      </c>
      <c r="B522">
        <v>1352</v>
      </c>
    </row>
    <row r="523" spans="1:2">
      <c r="A523" t="s">
        <v>855</v>
      </c>
      <c r="B523">
        <v>1344</v>
      </c>
    </row>
    <row r="524" spans="1:2">
      <c r="A524" t="s">
        <v>537</v>
      </c>
      <c r="B524">
        <v>1341</v>
      </c>
    </row>
    <row r="525" spans="1:2">
      <c r="A525" t="s">
        <v>1392</v>
      </c>
      <c r="B525">
        <v>1341</v>
      </c>
    </row>
    <row r="526" spans="1:2">
      <c r="A526" t="s">
        <v>2617</v>
      </c>
      <c r="B526">
        <v>1331</v>
      </c>
    </row>
    <row r="527" spans="1:2">
      <c r="A527" t="s">
        <v>1340</v>
      </c>
      <c r="B527">
        <v>1315</v>
      </c>
    </row>
    <row r="528" spans="1:2">
      <c r="A528" t="s">
        <v>2576</v>
      </c>
      <c r="B528">
        <v>1312</v>
      </c>
    </row>
    <row r="529" spans="1:2">
      <c r="A529" t="s">
        <v>735</v>
      </c>
      <c r="B529">
        <v>1294</v>
      </c>
    </row>
    <row r="530" spans="1:2">
      <c r="A530" t="s">
        <v>2584</v>
      </c>
      <c r="B530">
        <v>1284</v>
      </c>
    </row>
    <row r="531" spans="1:2">
      <c r="A531" t="s">
        <v>638</v>
      </c>
      <c r="B531">
        <v>1273</v>
      </c>
    </row>
    <row r="532" spans="1:2">
      <c r="A532" t="s">
        <v>1115</v>
      </c>
      <c r="B532">
        <v>1271</v>
      </c>
    </row>
    <row r="533" spans="1:2">
      <c r="A533" t="s">
        <v>1672</v>
      </c>
      <c r="B533">
        <v>1269</v>
      </c>
    </row>
    <row r="534" spans="1:2">
      <c r="A534" t="s">
        <v>927</v>
      </c>
      <c r="B534">
        <v>1265</v>
      </c>
    </row>
    <row r="535" spans="1:2">
      <c r="A535" t="s">
        <v>586</v>
      </c>
      <c r="B535">
        <v>1264</v>
      </c>
    </row>
    <row r="536" spans="1:2">
      <c r="A536" t="s">
        <v>1769</v>
      </c>
      <c r="B536">
        <v>1252</v>
      </c>
    </row>
    <row r="537" spans="1:2">
      <c r="A537" t="s">
        <v>1191</v>
      </c>
      <c r="B537">
        <v>1244</v>
      </c>
    </row>
    <row r="538" spans="1:2">
      <c r="A538" t="s">
        <v>1892</v>
      </c>
      <c r="B538">
        <v>1229</v>
      </c>
    </row>
    <row r="539" spans="1:2">
      <c r="A539" t="s">
        <v>1692</v>
      </c>
      <c r="B539">
        <v>1213</v>
      </c>
    </row>
    <row r="540" spans="1:2">
      <c r="A540" t="s">
        <v>1274</v>
      </c>
      <c r="B540">
        <v>1203</v>
      </c>
    </row>
    <row r="541" spans="1:2">
      <c r="A541" t="s">
        <v>1270</v>
      </c>
      <c r="B541">
        <v>1198</v>
      </c>
    </row>
    <row r="542" spans="1:2">
      <c r="A542" t="s">
        <v>2650</v>
      </c>
      <c r="B542">
        <v>1188</v>
      </c>
    </row>
    <row r="543" spans="1:2">
      <c r="A543" t="s">
        <v>2403</v>
      </c>
      <c r="B543">
        <v>1184</v>
      </c>
    </row>
    <row r="544" spans="1:2">
      <c r="A544" t="s">
        <v>2610</v>
      </c>
      <c r="B544">
        <v>1177</v>
      </c>
    </row>
    <row r="545" spans="1:2">
      <c r="A545" t="s">
        <v>823</v>
      </c>
      <c r="B545">
        <v>1170</v>
      </c>
    </row>
    <row r="546" spans="1:2">
      <c r="A546" t="s">
        <v>1137</v>
      </c>
      <c r="B546">
        <v>1170</v>
      </c>
    </row>
    <row r="547" spans="1:2">
      <c r="A547" t="s">
        <v>1266</v>
      </c>
      <c r="B547">
        <v>1166</v>
      </c>
    </row>
    <row r="548" spans="1:2">
      <c r="A548" t="s">
        <v>2575</v>
      </c>
      <c r="B548">
        <v>1162</v>
      </c>
    </row>
    <row r="549" spans="1:2">
      <c r="A549" t="s">
        <v>2238</v>
      </c>
      <c r="B549">
        <v>1157</v>
      </c>
    </row>
    <row r="550" spans="1:2">
      <c r="A550" t="s">
        <v>596</v>
      </c>
      <c r="B550">
        <v>1153</v>
      </c>
    </row>
    <row r="551" spans="1:2">
      <c r="A551" t="s">
        <v>2124</v>
      </c>
      <c r="B551">
        <v>1151</v>
      </c>
    </row>
    <row r="552" spans="1:2">
      <c r="A552" t="s">
        <v>2272</v>
      </c>
      <c r="B552">
        <v>1147</v>
      </c>
    </row>
    <row r="553" spans="1:2">
      <c r="A553" t="s">
        <v>2348</v>
      </c>
      <c r="B553">
        <v>1146</v>
      </c>
    </row>
    <row r="554" spans="1:2">
      <c r="A554" t="s">
        <v>2439</v>
      </c>
      <c r="B554">
        <v>1141</v>
      </c>
    </row>
    <row r="555" spans="1:2">
      <c r="A555" t="s">
        <v>1272</v>
      </c>
      <c r="B555">
        <v>1138</v>
      </c>
    </row>
    <row r="556" spans="1:2">
      <c r="A556" t="s">
        <v>1259</v>
      </c>
      <c r="B556">
        <v>1131</v>
      </c>
    </row>
    <row r="557" spans="1:2">
      <c r="A557" t="s">
        <v>452</v>
      </c>
      <c r="B557">
        <v>1121</v>
      </c>
    </row>
    <row r="558" spans="1:2">
      <c r="A558" t="s">
        <v>1483</v>
      </c>
      <c r="B558">
        <v>1118</v>
      </c>
    </row>
    <row r="559" spans="1:2">
      <c r="A559" t="s">
        <v>1258</v>
      </c>
      <c r="B559">
        <v>1107</v>
      </c>
    </row>
    <row r="560" spans="1:2">
      <c r="A560" t="s">
        <v>1589</v>
      </c>
      <c r="B560">
        <v>1107</v>
      </c>
    </row>
    <row r="561" spans="1:2">
      <c r="A561" t="s">
        <v>2166</v>
      </c>
      <c r="B561">
        <v>1094</v>
      </c>
    </row>
    <row r="562" spans="1:2">
      <c r="A562" t="s">
        <v>1709</v>
      </c>
      <c r="B562">
        <v>1091</v>
      </c>
    </row>
    <row r="563" spans="1:2">
      <c r="A563" t="s">
        <v>621</v>
      </c>
      <c r="B563">
        <v>1084</v>
      </c>
    </row>
    <row r="564" spans="1:2">
      <c r="A564" t="s">
        <v>698</v>
      </c>
      <c r="B564">
        <v>1070</v>
      </c>
    </row>
    <row r="565" spans="1:2">
      <c r="A565" t="s">
        <v>2564</v>
      </c>
      <c r="B565">
        <v>1066</v>
      </c>
    </row>
    <row r="566" spans="1:2">
      <c r="A566" t="s">
        <v>1624</v>
      </c>
      <c r="B566">
        <v>1045</v>
      </c>
    </row>
    <row r="567" spans="1:2">
      <c r="A567" t="s">
        <v>1938</v>
      </c>
      <c r="B567">
        <v>1025</v>
      </c>
    </row>
    <row r="568" spans="1:2">
      <c r="A568" t="s">
        <v>1674</v>
      </c>
      <c r="B568">
        <v>1023</v>
      </c>
    </row>
    <row r="569" spans="1:2">
      <c r="A569" t="s">
        <v>2001</v>
      </c>
      <c r="B569">
        <v>1020</v>
      </c>
    </row>
    <row r="570" spans="1:2">
      <c r="A570" t="s">
        <v>1435</v>
      </c>
      <c r="B570">
        <v>1012</v>
      </c>
    </row>
    <row r="571" spans="1:2">
      <c r="A571" t="s">
        <v>974</v>
      </c>
      <c r="B571">
        <v>1007</v>
      </c>
    </row>
    <row r="572" spans="1:2">
      <c r="A572" t="s">
        <v>2177</v>
      </c>
      <c r="B572">
        <v>997</v>
      </c>
    </row>
    <row r="573" spans="1:2">
      <c r="A573" t="s">
        <v>1941</v>
      </c>
      <c r="B573">
        <v>983</v>
      </c>
    </row>
    <row r="574" spans="1:2">
      <c r="A574" t="s">
        <v>2723</v>
      </c>
      <c r="B574">
        <v>976</v>
      </c>
    </row>
    <row r="575" spans="1:2">
      <c r="A575" t="s">
        <v>2082</v>
      </c>
      <c r="B575">
        <v>975</v>
      </c>
    </row>
    <row r="576" spans="1:2">
      <c r="A576" t="s">
        <v>1370</v>
      </c>
      <c r="B576">
        <v>974</v>
      </c>
    </row>
    <row r="577" spans="1:2">
      <c r="A577" t="s">
        <v>113</v>
      </c>
      <c r="B577">
        <v>964</v>
      </c>
    </row>
    <row r="578" spans="1:2">
      <c r="A578" t="s">
        <v>2615</v>
      </c>
      <c r="B578">
        <v>962</v>
      </c>
    </row>
    <row r="579" spans="1:2">
      <c r="A579" t="s">
        <v>1665</v>
      </c>
      <c r="B579">
        <v>943</v>
      </c>
    </row>
    <row r="580" spans="1:2">
      <c r="A580" t="s">
        <v>1349</v>
      </c>
      <c r="B580">
        <v>939</v>
      </c>
    </row>
    <row r="581" spans="1:2">
      <c r="A581" t="s">
        <v>2624</v>
      </c>
      <c r="B581">
        <v>937</v>
      </c>
    </row>
    <row r="582" spans="1:2">
      <c r="A582" t="s">
        <v>1731</v>
      </c>
      <c r="B582">
        <v>927</v>
      </c>
    </row>
    <row r="583" spans="1:2">
      <c r="A583" t="s">
        <v>1919</v>
      </c>
      <c r="B583">
        <v>925</v>
      </c>
    </row>
    <row r="584" spans="1:2">
      <c r="A584" t="s">
        <v>791</v>
      </c>
      <c r="B584">
        <v>924</v>
      </c>
    </row>
    <row r="585" spans="1:2">
      <c r="A585" t="s">
        <v>99</v>
      </c>
      <c r="B585">
        <v>921</v>
      </c>
    </row>
    <row r="586" spans="1:2">
      <c r="A586" t="s">
        <v>663</v>
      </c>
      <c r="B586">
        <v>918</v>
      </c>
    </row>
    <row r="587" spans="1:2">
      <c r="A587" t="s">
        <v>903</v>
      </c>
      <c r="B587">
        <v>912</v>
      </c>
    </row>
    <row r="588" spans="1:2">
      <c r="A588" t="s">
        <v>1015</v>
      </c>
      <c r="B588">
        <v>911</v>
      </c>
    </row>
    <row r="589" spans="1:2">
      <c r="A589" t="s">
        <v>869</v>
      </c>
      <c r="B589">
        <v>906</v>
      </c>
    </row>
    <row r="590" spans="1:2">
      <c r="A590" t="s">
        <v>2726</v>
      </c>
      <c r="B590">
        <v>905</v>
      </c>
    </row>
    <row r="591" spans="1:2">
      <c r="A591" t="s">
        <v>1486</v>
      </c>
      <c r="B591">
        <v>902</v>
      </c>
    </row>
    <row r="592" spans="1:2">
      <c r="A592" t="s">
        <v>1847</v>
      </c>
      <c r="B592">
        <v>891</v>
      </c>
    </row>
    <row r="593" spans="1:2">
      <c r="A593" t="s">
        <v>704</v>
      </c>
      <c r="B593">
        <v>890</v>
      </c>
    </row>
    <row r="594" spans="1:2">
      <c r="A594" t="s">
        <v>448</v>
      </c>
      <c r="B594">
        <v>885</v>
      </c>
    </row>
    <row r="595" spans="1:2">
      <c r="A595" t="s">
        <v>2104</v>
      </c>
      <c r="B595">
        <v>882</v>
      </c>
    </row>
    <row r="596" spans="1:2">
      <c r="A596" t="s">
        <v>1684</v>
      </c>
      <c r="B596">
        <v>875</v>
      </c>
    </row>
    <row r="597" spans="1:2">
      <c r="A597" t="s">
        <v>570</v>
      </c>
      <c r="B597">
        <v>857</v>
      </c>
    </row>
    <row r="598" spans="1:2">
      <c r="A598" t="s">
        <v>468</v>
      </c>
      <c r="B598">
        <v>855</v>
      </c>
    </row>
    <row r="599" spans="1:2">
      <c r="A599" t="s">
        <v>382</v>
      </c>
      <c r="B599">
        <v>850</v>
      </c>
    </row>
    <row r="600" spans="1:2">
      <c r="A600" t="s">
        <v>620</v>
      </c>
      <c r="B600">
        <v>846</v>
      </c>
    </row>
    <row r="601" spans="1:2">
      <c r="A601" t="s">
        <v>2022</v>
      </c>
      <c r="B601">
        <v>842</v>
      </c>
    </row>
    <row r="602" spans="1:2">
      <c r="A602" t="s">
        <v>2311</v>
      </c>
      <c r="B602">
        <v>838</v>
      </c>
    </row>
    <row r="603" spans="1:2">
      <c r="A603" t="s">
        <v>1275</v>
      </c>
      <c r="B603">
        <v>836</v>
      </c>
    </row>
    <row r="604" spans="1:2">
      <c r="A604" t="s">
        <v>1002</v>
      </c>
      <c r="B604">
        <v>833</v>
      </c>
    </row>
    <row r="605" spans="1:2">
      <c r="A605" t="s">
        <v>1612</v>
      </c>
      <c r="B605">
        <v>831</v>
      </c>
    </row>
    <row r="606" spans="1:2">
      <c r="A606" t="s">
        <v>2227</v>
      </c>
      <c r="B606">
        <v>828</v>
      </c>
    </row>
    <row r="607" spans="1:2">
      <c r="A607" t="s">
        <v>1277</v>
      </c>
      <c r="B607">
        <v>827</v>
      </c>
    </row>
    <row r="608" spans="1:2">
      <c r="A608" t="s">
        <v>2281</v>
      </c>
      <c r="B608">
        <v>806</v>
      </c>
    </row>
    <row r="609" spans="1:2">
      <c r="A609" t="s">
        <v>1550</v>
      </c>
      <c r="B609">
        <v>805</v>
      </c>
    </row>
    <row r="610" spans="1:2">
      <c r="A610" t="s">
        <v>795</v>
      </c>
      <c r="B610">
        <v>794</v>
      </c>
    </row>
    <row r="611" spans="1:2">
      <c r="A611" t="s">
        <v>455</v>
      </c>
      <c r="B611">
        <v>790</v>
      </c>
    </row>
    <row r="612" spans="1:2">
      <c r="A612" t="s">
        <v>1323</v>
      </c>
      <c r="B612">
        <v>770</v>
      </c>
    </row>
    <row r="613" spans="1:2">
      <c r="A613" t="s">
        <v>2246</v>
      </c>
      <c r="B613">
        <v>768</v>
      </c>
    </row>
    <row r="614" spans="1:2">
      <c r="A614" t="s">
        <v>2107</v>
      </c>
      <c r="B614">
        <v>766</v>
      </c>
    </row>
    <row r="615" spans="1:2">
      <c r="A615" t="s">
        <v>2682</v>
      </c>
      <c r="B615">
        <v>766</v>
      </c>
    </row>
    <row r="616" spans="1:2">
      <c r="A616" t="s">
        <v>2665</v>
      </c>
      <c r="B616">
        <v>760</v>
      </c>
    </row>
    <row r="617" spans="1:2">
      <c r="A617" t="s">
        <v>2170</v>
      </c>
      <c r="B617">
        <v>757</v>
      </c>
    </row>
    <row r="618" spans="1:2">
      <c r="A618" t="s">
        <v>1903</v>
      </c>
      <c r="B618">
        <v>754</v>
      </c>
    </row>
    <row r="619" spans="1:2">
      <c r="A619" t="s">
        <v>1976</v>
      </c>
      <c r="B619">
        <v>744</v>
      </c>
    </row>
    <row r="620" spans="1:2">
      <c r="A620" t="s">
        <v>757</v>
      </c>
      <c r="B620">
        <v>743</v>
      </c>
    </row>
    <row r="621" spans="1:2">
      <c r="A621" t="s">
        <v>1839</v>
      </c>
      <c r="B621">
        <v>741</v>
      </c>
    </row>
    <row r="622" spans="1:2">
      <c r="A622" t="s">
        <v>1998</v>
      </c>
      <c r="B622">
        <v>738</v>
      </c>
    </row>
    <row r="623" spans="1:2">
      <c r="A623" t="s">
        <v>2560</v>
      </c>
      <c r="B623">
        <v>734</v>
      </c>
    </row>
    <row r="624" spans="1:2">
      <c r="A624" t="s">
        <v>1336</v>
      </c>
      <c r="B624">
        <v>733</v>
      </c>
    </row>
    <row r="625" spans="1:2">
      <c r="A625" t="s">
        <v>723</v>
      </c>
      <c r="B625">
        <v>729</v>
      </c>
    </row>
    <row r="626" spans="1:2">
      <c r="A626" t="s">
        <v>1393</v>
      </c>
      <c r="B626">
        <v>729</v>
      </c>
    </row>
    <row r="627" spans="1:2">
      <c r="A627" t="s">
        <v>1194</v>
      </c>
      <c r="B627">
        <v>727</v>
      </c>
    </row>
    <row r="628" spans="1:2">
      <c r="A628" t="s">
        <v>1146</v>
      </c>
      <c r="B628">
        <v>721</v>
      </c>
    </row>
    <row r="629" spans="1:2">
      <c r="A629" t="s">
        <v>792</v>
      </c>
      <c r="B629">
        <v>720</v>
      </c>
    </row>
    <row r="630" spans="1:2">
      <c r="A630" t="s">
        <v>1621</v>
      </c>
      <c r="B630">
        <v>720</v>
      </c>
    </row>
    <row r="631" spans="1:2">
      <c r="A631" t="s">
        <v>365</v>
      </c>
      <c r="B631">
        <v>705</v>
      </c>
    </row>
    <row r="632" spans="1:2">
      <c r="A632" t="s">
        <v>1834</v>
      </c>
      <c r="B632">
        <v>702</v>
      </c>
    </row>
    <row r="633" spans="1:2">
      <c r="A633" t="s">
        <v>2355</v>
      </c>
      <c r="B633">
        <v>695</v>
      </c>
    </row>
    <row r="634" spans="1:2">
      <c r="A634" t="s">
        <v>2692</v>
      </c>
      <c r="B634">
        <v>695</v>
      </c>
    </row>
    <row r="635" spans="1:2">
      <c r="A635" t="s">
        <v>1686</v>
      </c>
      <c r="B635">
        <v>686</v>
      </c>
    </row>
    <row r="636" spans="1:2">
      <c r="A636" t="s">
        <v>2329</v>
      </c>
      <c r="B636">
        <v>685</v>
      </c>
    </row>
    <row r="637" spans="1:2">
      <c r="A637" t="s">
        <v>1608</v>
      </c>
      <c r="B637">
        <v>683</v>
      </c>
    </row>
    <row r="638" spans="1:2">
      <c r="A638" t="s">
        <v>2351</v>
      </c>
      <c r="B638">
        <v>673</v>
      </c>
    </row>
    <row r="639" spans="1:2">
      <c r="A639" t="s">
        <v>1719</v>
      </c>
      <c r="B639">
        <v>672</v>
      </c>
    </row>
    <row r="640" spans="1:2">
      <c r="A640" t="s">
        <v>1154</v>
      </c>
      <c r="B640">
        <v>668</v>
      </c>
    </row>
    <row r="641" spans="1:2">
      <c r="A641" t="s">
        <v>1320</v>
      </c>
      <c r="B641">
        <v>662</v>
      </c>
    </row>
    <row r="642" spans="1:2">
      <c r="A642" t="s">
        <v>2535</v>
      </c>
      <c r="B642">
        <v>654</v>
      </c>
    </row>
    <row r="643" spans="1:2">
      <c r="A643" t="s">
        <v>2118</v>
      </c>
      <c r="B643">
        <v>653</v>
      </c>
    </row>
    <row r="644" spans="1:2">
      <c r="A644" t="s">
        <v>2568</v>
      </c>
      <c r="B644">
        <v>650</v>
      </c>
    </row>
    <row r="645" spans="1:2">
      <c r="A645" t="s">
        <v>2165</v>
      </c>
      <c r="B645">
        <v>648</v>
      </c>
    </row>
    <row r="646" spans="1:2">
      <c r="A646" t="s">
        <v>1057</v>
      </c>
      <c r="B646">
        <v>639</v>
      </c>
    </row>
    <row r="647" spans="1:2">
      <c r="A647" t="s">
        <v>2346</v>
      </c>
      <c r="B647">
        <v>629</v>
      </c>
    </row>
    <row r="648" spans="1:2">
      <c r="A648" t="s">
        <v>1917</v>
      </c>
      <c r="B648">
        <v>626</v>
      </c>
    </row>
    <row r="649" spans="1:2">
      <c r="A649" t="s">
        <v>1947</v>
      </c>
      <c r="B649">
        <v>622</v>
      </c>
    </row>
    <row r="650" spans="1:2">
      <c r="A650" t="s">
        <v>338</v>
      </c>
      <c r="B650">
        <v>620</v>
      </c>
    </row>
    <row r="651" spans="1:2">
      <c r="A651" t="s">
        <v>1830</v>
      </c>
      <c r="B651">
        <v>619</v>
      </c>
    </row>
    <row r="652" spans="1:2">
      <c r="A652" t="s">
        <v>2596</v>
      </c>
      <c r="B652">
        <v>613</v>
      </c>
    </row>
    <row r="653" spans="1:2">
      <c r="A653" t="s">
        <v>545</v>
      </c>
      <c r="B653">
        <v>608</v>
      </c>
    </row>
    <row r="654" spans="1:2">
      <c r="A654" t="s">
        <v>2408</v>
      </c>
      <c r="B654">
        <v>608</v>
      </c>
    </row>
    <row r="655" spans="1:2">
      <c r="A655" t="s">
        <v>1738</v>
      </c>
      <c r="B655">
        <v>605</v>
      </c>
    </row>
    <row r="656" spans="1:2">
      <c r="A656" t="s">
        <v>107</v>
      </c>
      <c r="B656">
        <v>605</v>
      </c>
    </row>
    <row r="657" spans="1:2">
      <c r="A657" t="s">
        <v>2646</v>
      </c>
      <c r="B657">
        <v>605</v>
      </c>
    </row>
    <row r="658" spans="1:2">
      <c r="A658" t="s">
        <v>2335</v>
      </c>
      <c r="B658">
        <v>603</v>
      </c>
    </row>
    <row r="659" spans="1:2">
      <c r="A659" t="s">
        <v>772</v>
      </c>
      <c r="B659">
        <v>594</v>
      </c>
    </row>
    <row r="660" spans="1:2">
      <c r="A660" t="s">
        <v>1617</v>
      </c>
      <c r="B660">
        <v>594</v>
      </c>
    </row>
    <row r="661" spans="1:2">
      <c r="A661" t="s">
        <v>1623</v>
      </c>
      <c r="B661">
        <v>589</v>
      </c>
    </row>
    <row r="662" spans="1:2">
      <c r="A662" t="s">
        <v>1763</v>
      </c>
      <c r="B662">
        <v>586</v>
      </c>
    </row>
    <row r="663" spans="1:2">
      <c r="A663" t="s">
        <v>2030</v>
      </c>
      <c r="B663">
        <v>584</v>
      </c>
    </row>
    <row r="664" spans="1:2">
      <c r="A664" t="s">
        <v>1620</v>
      </c>
      <c r="B664">
        <v>581</v>
      </c>
    </row>
    <row r="665" spans="1:2">
      <c r="A665" t="s">
        <v>1031</v>
      </c>
      <c r="B665">
        <v>578</v>
      </c>
    </row>
    <row r="666" spans="1:2">
      <c r="A666" t="s">
        <v>2630</v>
      </c>
      <c r="B666">
        <v>577</v>
      </c>
    </row>
    <row r="667" spans="1:2">
      <c r="A667" t="s">
        <v>1293</v>
      </c>
      <c r="B667">
        <v>573</v>
      </c>
    </row>
    <row r="668" spans="1:2">
      <c r="A668" t="s">
        <v>1406</v>
      </c>
      <c r="B668">
        <v>573</v>
      </c>
    </row>
    <row r="669" spans="1:2">
      <c r="A669" t="s">
        <v>1735</v>
      </c>
      <c r="B669">
        <v>566</v>
      </c>
    </row>
    <row r="670" spans="1:2">
      <c r="A670" t="s">
        <v>1155</v>
      </c>
      <c r="B670">
        <v>563</v>
      </c>
    </row>
    <row r="671" spans="1:2">
      <c r="A671" t="s">
        <v>1940</v>
      </c>
      <c r="B671">
        <v>560</v>
      </c>
    </row>
    <row r="672" spans="1:2">
      <c r="A672" t="s">
        <v>1364</v>
      </c>
      <c r="B672">
        <v>555</v>
      </c>
    </row>
    <row r="673" spans="1:2">
      <c r="A673" t="s">
        <v>1920</v>
      </c>
      <c r="B673">
        <v>550</v>
      </c>
    </row>
    <row r="674" spans="1:2">
      <c r="A674" t="s">
        <v>1051</v>
      </c>
      <c r="B674">
        <v>549</v>
      </c>
    </row>
    <row r="675" spans="1:2">
      <c r="A675" t="s">
        <v>2676</v>
      </c>
      <c r="B675">
        <v>546</v>
      </c>
    </row>
    <row r="676" spans="1:2">
      <c r="A676" t="s">
        <v>727</v>
      </c>
      <c r="B676">
        <v>544</v>
      </c>
    </row>
    <row r="677" spans="1:2">
      <c r="A677" t="s">
        <v>2407</v>
      </c>
      <c r="B677">
        <v>539</v>
      </c>
    </row>
    <row r="678" spans="1:2">
      <c r="A678" t="s">
        <v>997</v>
      </c>
      <c r="B678">
        <v>537</v>
      </c>
    </row>
    <row r="679" spans="1:2">
      <c r="A679" t="s">
        <v>1071</v>
      </c>
      <c r="B679">
        <v>535</v>
      </c>
    </row>
    <row r="680" spans="1:2">
      <c r="A680" t="s">
        <v>1212</v>
      </c>
      <c r="B680">
        <v>526</v>
      </c>
    </row>
    <row r="681" spans="1:2">
      <c r="A681" t="s">
        <v>2516</v>
      </c>
      <c r="B681">
        <v>524</v>
      </c>
    </row>
    <row r="682" spans="1:2">
      <c r="A682" t="s">
        <v>673</v>
      </c>
      <c r="B682">
        <v>520</v>
      </c>
    </row>
    <row r="683" spans="1:2">
      <c r="A683" t="s">
        <v>1079</v>
      </c>
      <c r="B683">
        <v>508</v>
      </c>
    </row>
    <row r="684" spans="1:2">
      <c r="A684" t="s">
        <v>1816</v>
      </c>
      <c r="B684">
        <v>507</v>
      </c>
    </row>
    <row r="685" spans="1:2">
      <c r="A685" t="s">
        <v>451</v>
      </c>
      <c r="B685">
        <v>502</v>
      </c>
    </row>
    <row r="686" spans="1:2">
      <c r="A686" t="s">
        <v>2231</v>
      </c>
      <c r="B686">
        <v>500</v>
      </c>
    </row>
    <row r="687" spans="1:2">
      <c r="A687" t="s">
        <v>1807</v>
      </c>
      <c r="B687">
        <v>494</v>
      </c>
    </row>
    <row r="688" spans="1:2">
      <c r="A688" t="s">
        <v>2261</v>
      </c>
      <c r="B688">
        <v>485</v>
      </c>
    </row>
    <row r="689" spans="1:2">
      <c r="A689" t="s">
        <v>1056</v>
      </c>
      <c r="B689">
        <v>484</v>
      </c>
    </row>
    <row r="690" spans="1:2">
      <c r="A690" t="s">
        <v>1382</v>
      </c>
      <c r="B690">
        <v>483</v>
      </c>
    </row>
    <row r="691" spans="1:2">
      <c r="A691" t="s">
        <v>1546</v>
      </c>
      <c r="B691">
        <v>482</v>
      </c>
    </row>
    <row r="692" spans="1:2">
      <c r="A692" t="s">
        <v>924</v>
      </c>
      <c r="B692">
        <v>481</v>
      </c>
    </row>
    <row r="693" spans="1:2">
      <c r="A693" t="s">
        <v>953</v>
      </c>
      <c r="B693">
        <v>475</v>
      </c>
    </row>
    <row r="694" spans="1:2">
      <c r="A694" t="s">
        <v>1628</v>
      </c>
      <c r="B694">
        <v>475</v>
      </c>
    </row>
    <row r="695" spans="1:2">
      <c r="A695" t="s">
        <v>1996</v>
      </c>
      <c r="B695">
        <v>470</v>
      </c>
    </row>
    <row r="696" spans="1:2">
      <c r="A696" t="s">
        <v>844</v>
      </c>
      <c r="B696">
        <v>469</v>
      </c>
    </row>
    <row r="697" spans="1:2">
      <c r="A697" t="s">
        <v>2497</v>
      </c>
      <c r="B697">
        <v>468</v>
      </c>
    </row>
    <row r="698" spans="1:2">
      <c r="A698" t="s">
        <v>1231</v>
      </c>
      <c r="B698">
        <v>466</v>
      </c>
    </row>
    <row r="699" spans="1:2">
      <c r="A699" t="s">
        <v>1979</v>
      </c>
      <c r="B699">
        <v>466</v>
      </c>
    </row>
    <row r="700" spans="1:2">
      <c r="A700" t="s">
        <v>2378</v>
      </c>
      <c r="B700">
        <v>462</v>
      </c>
    </row>
    <row r="701" spans="1:2">
      <c r="A701" t="s">
        <v>2706</v>
      </c>
      <c r="B701">
        <v>458</v>
      </c>
    </row>
    <row r="702" spans="1:2">
      <c r="A702" t="s">
        <v>2279</v>
      </c>
      <c r="B702">
        <v>457</v>
      </c>
    </row>
    <row r="703" spans="1:2">
      <c r="A703" t="s">
        <v>2490</v>
      </c>
      <c r="B703">
        <v>452</v>
      </c>
    </row>
    <row r="704" spans="1:2">
      <c r="A704" t="s">
        <v>2709</v>
      </c>
      <c r="B704">
        <v>450</v>
      </c>
    </row>
    <row r="705" spans="1:2">
      <c r="A705" t="s">
        <v>2513</v>
      </c>
      <c r="B705">
        <v>448</v>
      </c>
    </row>
    <row r="706" spans="1:2">
      <c r="A706" t="s">
        <v>501</v>
      </c>
      <c r="B706">
        <v>444</v>
      </c>
    </row>
    <row r="707" spans="1:2">
      <c r="A707" t="s">
        <v>2387</v>
      </c>
      <c r="B707">
        <v>443</v>
      </c>
    </row>
    <row r="708" spans="1:2">
      <c r="A708" t="s">
        <v>1540</v>
      </c>
      <c r="B708">
        <v>434</v>
      </c>
    </row>
    <row r="709" spans="1:2">
      <c r="A709" t="s">
        <v>1462</v>
      </c>
      <c r="B709">
        <v>433</v>
      </c>
    </row>
    <row r="710" spans="1:2">
      <c r="A710" t="s">
        <v>2189</v>
      </c>
      <c r="B710">
        <v>431</v>
      </c>
    </row>
    <row r="711" spans="1:2">
      <c r="A711" t="s">
        <v>1689</v>
      </c>
      <c r="B711">
        <v>429</v>
      </c>
    </row>
    <row r="712" spans="1:2">
      <c r="A712" t="s">
        <v>658</v>
      </c>
      <c r="B712">
        <v>426</v>
      </c>
    </row>
    <row r="713" spans="1:2">
      <c r="A713" t="s">
        <v>2620</v>
      </c>
      <c r="B713">
        <v>424</v>
      </c>
    </row>
    <row r="714" spans="1:2">
      <c r="A714" t="s">
        <v>854</v>
      </c>
      <c r="B714">
        <v>421</v>
      </c>
    </row>
    <row r="715" spans="1:2">
      <c r="A715" t="s">
        <v>686</v>
      </c>
      <c r="B715">
        <v>420</v>
      </c>
    </row>
    <row r="716" spans="1:2">
      <c r="A716" t="s">
        <v>2495</v>
      </c>
      <c r="B716">
        <v>420</v>
      </c>
    </row>
    <row r="717" spans="1:2">
      <c r="A717" t="s">
        <v>2714</v>
      </c>
      <c r="B717">
        <v>420</v>
      </c>
    </row>
    <row r="718" spans="1:2">
      <c r="A718" t="s">
        <v>1559</v>
      </c>
      <c r="B718">
        <v>412</v>
      </c>
    </row>
    <row r="719" spans="1:2">
      <c r="A719" t="s">
        <v>2671</v>
      </c>
      <c r="B719">
        <v>412</v>
      </c>
    </row>
    <row r="720" spans="1:2">
      <c r="A720" t="s">
        <v>744</v>
      </c>
      <c r="B720">
        <v>407</v>
      </c>
    </row>
    <row r="721" spans="1:2">
      <c r="A721" t="s">
        <v>1240</v>
      </c>
      <c r="B721">
        <v>401</v>
      </c>
    </row>
    <row r="722" spans="1:2">
      <c r="A722" t="s">
        <v>1610</v>
      </c>
      <c r="B722">
        <v>400</v>
      </c>
    </row>
    <row r="723" spans="1:2">
      <c r="A723" t="s">
        <v>2552</v>
      </c>
      <c r="B723">
        <v>399</v>
      </c>
    </row>
    <row r="724" spans="1:2">
      <c r="A724" t="s">
        <v>1588</v>
      </c>
      <c r="B724">
        <v>395</v>
      </c>
    </row>
    <row r="725" spans="1:2">
      <c r="A725" t="s">
        <v>2521</v>
      </c>
      <c r="B725">
        <v>395</v>
      </c>
    </row>
    <row r="726" spans="1:2">
      <c r="A726" t="s">
        <v>2376</v>
      </c>
      <c r="B726">
        <v>391</v>
      </c>
    </row>
    <row r="727" spans="1:2">
      <c r="A727" t="s">
        <v>2647</v>
      </c>
      <c r="B727">
        <v>382</v>
      </c>
    </row>
    <row r="728" spans="1:2">
      <c r="A728" t="s">
        <v>627</v>
      </c>
      <c r="B728">
        <v>378</v>
      </c>
    </row>
    <row r="729" spans="1:2">
      <c r="A729" t="s">
        <v>312</v>
      </c>
      <c r="B729">
        <v>377</v>
      </c>
    </row>
    <row r="730" spans="1:2">
      <c r="A730" t="s">
        <v>2593</v>
      </c>
      <c r="B730">
        <v>377</v>
      </c>
    </row>
    <row r="731" spans="1:2">
      <c r="A731" t="s">
        <v>1429</v>
      </c>
      <c r="B731">
        <v>375</v>
      </c>
    </row>
    <row r="732" spans="1:2">
      <c r="A732" t="s">
        <v>2566</v>
      </c>
      <c r="B732">
        <v>372</v>
      </c>
    </row>
    <row r="733" spans="1:2">
      <c r="A733" t="s">
        <v>1882</v>
      </c>
      <c r="B733">
        <v>366</v>
      </c>
    </row>
    <row r="734" spans="1:2">
      <c r="A734" t="s">
        <v>390</v>
      </c>
      <c r="B734">
        <v>365</v>
      </c>
    </row>
    <row r="735" spans="1:2">
      <c r="A735" t="s">
        <v>449</v>
      </c>
      <c r="B735">
        <v>363</v>
      </c>
    </row>
    <row r="736" spans="1:2">
      <c r="A736" t="s">
        <v>2195</v>
      </c>
      <c r="B736">
        <v>355</v>
      </c>
    </row>
    <row r="737" spans="1:2">
      <c r="A737" t="s">
        <v>1509</v>
      </c>
      <c r="B737">
        <v>354</v>
      </c>
    </row>
    <row r="738" spans="1:2">
      <c r="A738" t="s">
        <v>1193</v>
      </c>
      <c r="B738">
        <v>348</v>
      </c>
    </row>
    <row r="739" spans="1:2">
      <c r="A739" t="s">
        <v>2226</v>
      </c>
      <c r="B739">
        <v>348</v>
      </c>
    </row>
    <row r="740" spans="1:2">
      <c r="A740" t="s">
        <v>1925</v>
      </c>
      <c r="B740">
        <v>345</v>
      </c>
    </row>
    <row r="741" spans="1:2">
      <c r="A741" t="s">
        <v>867</v>
      </c>
      <c r="B741">
        <v>343</v>
      </c>
    </row>
    <row r="742" spans="1:2">
      <c r="A742" t="s">
        <v>1750</v>
      </c>
      <c r="B742">
        <v>335</v>
      </c>
    </row>
    <row r="743" spans="1:2">
      <c r="A743" t="s">
        <v>738</v>
      </c>
      <c r="B743">
        <v>333</v>
      </c>
    </row>
    <row r="744" spans="1:2">
      <c r="A744" t="s">
        <v>2085</v>
      </c>
      <c r="B744">
        <v>329</v>
      </c>
    </row>
    <row r="745" spans="1:2">
      <c r="A745" t="s">
        <v>608</v>
      </c>
      <c r="B745">
        <v>327</v>
      </c>
    </row>
    <row r="746" spans="1:2">
      <c r="A746" t="s">
        <v>942</v>
      </c>
      <c r="B746">
        <v>325</v>
      </c>
    </row>
    <row r="747" spans="1:2">
      <c r="A747" t="s">
        <v>325</v>
      </c>
      <c r="B747">
        <v>324</v>
      </c>
    </row>
    <row r="748" spans="1:2">
      <c r="A748" t="s">
        <v>1633</v>
      </c>
      <c r="B748">
        <v>323</v>
      </c>
    </row>
    <row r="749" spans="1:2">
      <c r="A749" t="s">
        <v>1153</v>
      </c>
      <c r="B749">
        <v>318</v>
      </c>
    </row>
    <row r="750" spans="1:2">
      <c r="A750" t="s">
        <v>2256</v>
      </c>
      <c r="B750">
        <v>317</v>
      </c>
    </row>
    <row r="751" spans="1:2">
      <c r="A751" t="s">
        <v>2325</v>
      </c>
      <c r="B751">
        <v>317</v>
      </c>
    </row>
    <row r="752" spans="1:2">
      <c r="A752" t="s">
        <v>912</v>
      </c>
      <c r="B752">
        <v>313</v>
      </c>
    </row>
    <row r="753" spans="1:2">
      <c r="A753" t="s">
        <v>517</v>
      </c>
      <c r="B753">
        <v>312</v>
      </c>
    </row>
    <row r="754" spans="1:2">
      <c r="A754" t="s">
        <v>1223</v>
      </c>
      <c r="B754">
        <v>311</v>
      </c>
    </row>
    <row r="755" spans="1:2">
      <c r="A755" t="s">
        <v>1810</v>
      </c>
      <c r="B755">
        <v>308</v>
      </c>
    </row>
    <row r="756" spans="1:2">
      <c r="A756" t="s">
        <v>329</v>
      </c>
      <c r="B756">
        <v>299</v>
      </c>
    </row>
    <row r="757" spans="1:2">
      <c r="A757" t="s">
        <v>1867</v>
      </c>
      <c r="B757">
        <v>297</v>
      </c>
    </row>
    <row r="758" spans="1:2">
      <c r="A758" t="s">
        <v>868</v>
      </c>
      <c r="B758">
        <v>296</v>
      </c>
    </row>
    <row r="759" spans="1:2">
      <c r="A759" t="s">
        <v>2402</v>
      </c>
      <c r="B759">
        <v>296</v>
      </c>
    </row>
    <row r="760" spans="1:2">
      <c r="A760" t="s">
        <v>690</v>
      </c>
      <c r="B760">
        <v>295</v>
      </c>
    </row>
    <row r="761" spans="1:2">
      <c r="A761" t="s">
        <v>652</v>
      </c>
      <c r="B761">
        <v>290</v>
      </c>
    </row>
    <row r="762" spans="1:2">
      <c r="A762" t="s">
        <v>2440</v>
      </c>
      <c r="B762">
        <v>289</v>
      </c>
    </row>
    <row r="763" spans="1:2">
      <c r="A763" t="s">
        <v>2481</v>
      </c>
      <c r="B763">
        <v>289</v>
      </c>
    </row>
    <row r="764" spans="1:2">
      <c r="A764" t="s">
        <v>748</v>
      </c>
      <c r="B764">
        <v>288</v>
      </c>
    </row>
    <row r="765" spans="1:2">
      <c r="A765" t="s">
        <v>805</v>
      </c>
      <c r="B765">
        <v>284</v>
      </c>
    </row>
    <row r="766" spans="1:2">
      <c r="A766" t="s">
        <v>958</v>
      </c>
      <c r="B766">
        <v>284</v>
      </c>
    </row>
    <row r="767" spans="1:2">
      <c r="A767" t="s">
        <v>1831</v>
      </c>
      <c r="B767">
        <v>284</v>
      </c>
    </row>
    <row r="768" spans="1:2">
      <c r="A768" t="s">
        <v>2354</v>
      </c>
      <c r="B768">
        <v>275</v>
      </c>
    </row>
    <row r="769" spans="1:2">
      <c r="A769" t="s">
        <v>1751</v>
      </c>
      <c r="B769">
        <v>272</v>
      </c>
    </row>
    <row r="770" spans="1:2">
      <c r="A770" t="s">
        <v>2629</v>
      </c>
      <c r="B770">
        <v>269</v>
      </c>
    </row>
    <row r="771" spans="1:2">
      <c r="A771" t="s">
        <v>1196</v>
      </c>
      <c r="B771">
        <v>266</v>
      </c>
    </row>
    <row r="772" spans="1:2">
      <c r="A772" t="s">
        <v>369</v>
      </c>
      <c r="B772">
        <v>263</v>
      </c>
    </row>
    <row r="773" spans="1:2">
      <c r="A773" t="s">
        <v>1479</v>
      </c>
      <c r="B773">
        <v>263</v>
      </c>
    </row>
    <row r="774" spans="1:2">
      <c r="A774" t="s">
        <v>2338</v>
      </c>
      <c r="B774">
        <v>263</v>
      </c>
    </row>
    <row r="775" spans="1:2">
      <c r="A775" t="s">
        <v>389</v>
      </c>
      <c r="B775">
        <v>259</v>
      </c>
    </row>
    <row r="776" spans="1:2">
      <c r="A776" t="s">
        <v>2705</v>
      </c>
      <c r="B776">
        <v>258</v>
      </c>
    </row>
    <row r="777" spans="1:2">
      <c r="A777" t="s">
        <v>485</v>
      </c>
      <c r="B777">
        <v>256</v>
      </c>
    </row>
    <row r="778" spans="1:2">
      <c r="A778" t="s">
        <v>1365</v>
      </c>
      <c r="B778">
        <v>252</v>
      </c>
    </row>
    <row r="779" spans="1:2">
      <c r="A779" t="s">
        <v>1901</v>
      </c>
      <c r="B779">
        <v>251</v>
      </c>
    </row>
    <row r="780" spans="1:2">
      <c r="A780" t="s">
        <v>702</v>
      </c>
      <c r="B780">
        <v>247</v>
      </c>
    </row>
    <row r="781" spans="1:2">
      <c r="A781" t="s">
        <v>1147</v>
      </c>
      <c r="B781">
        <v>245</v>
      </c>
    </row>
    <row r="782" spans="1:2">
      <c r="A782" t="s">
        <v>1285</v>
      </c>
      <c r="B782">
        <v>243</v>
      </c>
    </row>
    <row r="783" spans="1:2">
      <c r="A783" t="s">
        <v>1105</v>
      </c>
      <c r="B783">
        <v>242</v>
      </c>
    </row>
    <row r="784" spans="1:2">
      <c r="A784" t="s">
        <v>1341</v>
      </c>
      <c r="B784">
        <v>241</v>
      </c>
    </row>
    <row r="785" spans="1:2">
      <c r="A785" t="s">
        <v>1100</v>
      </c>
      <c r="B785">
        <v>240</v>
      </c>
    </row>
    <row r="786" spans="1:2">
      <c r="A786" t="s">
        <v>2632</v>
      </c>
      <c r="B786">
        <v>237</v>
      </c>
    </row>
    <row r="787" spans="1:2">
      <c r="A787" t="s">
        <v>2724</v>
      </c>
      <c r="B787">
        <v>233</v>
      </c>
    </row>
    <row r="788" spans="1:2">
      <c r="A788" t="s">
        <v>2274</v>
      </c>
      <c r="B788">
        <v>224</v>
      </c>
    </row>
    <row r="789" spans="1:2">
      <c r="A789" t="s">
        <v>1729</v>
      </c>
      <c r="B789">
        <v>218</v>
      </c>
    </row>
    <row r="790" spans="1:2">
      <c r="A790" t="s">
        <v>2225</v>
      </c>
      <c r="B790">
        <v>218</v>
      </c>
    </row>
    <row r="791" spans="1:2">
      <c r="A791" t="s">
        <v>694</v>
      </c>
      <c r="B791">
        <v>216</v>
      </c>
    </row>
    <row r="792" spans="1:2">
      <c r="A792" t="s">
        <v>693</v>
      </c>
      <c r="B792">
        <v>212</v>
      </c>
    </row>
    <row r="793" spans="1:2">
      <c r="A793" t="s">
        <v>2223</v>
      </c>
      <c r="B793">
        <v>212</v>
      </c>
    </row>
    <row r="794" spans="1:2">
      <c r="A794" t="s">
        <v>357</v>
      </c>
      <c r="B794">
        <v>209</v>
      </c>
    </row>
    <row r="795" spans="1:2">
      <c r="A795" t="s">
        <v>393</v>
      </c>
      <c r="B795">
        <v>206</v>
      </c>
    </row>
    <row r="796" spans="1:2">
      <c r="A796" t="s">
        <v>2680</v>
      </c>
      <c r="B796">
        <v>204</v>
      </c>
    </row>
    <row r="797" spans="1:2">
      <c r="A797" t="s">
        <v>1977</v>
      </c>
      <c r="B797">
        <v>203</v>
      </c>
    </row>
    <row r="798" spans="1:2">
      <c r="A798" t="s">
        <v>2642</v>
      </c>
      <c r="B798">
        <v>202</v>
      </c>
    </row>
    <row r="799" spans="1:2">
      <c r="A799" t="s">
        <v>2675</v>
      </c>
      <c r="B799">
        <v>202</v>
      </c>
    </row>
    <row r="800" spans="1:2">
      <c r="A800" t="s">
        <v>1476</v>
      </c>
      <c r="B800">
        <v>198</v>
      </c>
    </row>
    <row r="801" spans="1:2">
      <c r="A801" t="s">
        <v>687</v>
      </c>
      <c r="B801">
        <v>194</v>
      </c>
    </row>
    <row r="802" spans="1:2">
      <c r="A802" t="s">
        <v>2518</v>
      </c>
      <c r="B802">
        <v>193</v>
      </c>
    </row>
    <row r="803" spans="1:2">
      <c r="A803" t="s">
        <v>1082</v>
      </c>
      <c r="B803">
        <v>192</v>
      </c>
    </row>
    <row r="804" spans="1:2">
      <c r="A804" t="s">
        <v>2475</v>
      </c>
      <c r="B804">
        <v>191</v>
      </c>
    </row>
    <row r="805" spans="1:2">
      <c r="A805" t="s">
        <v>2725</v>
      </c>
      <c r="B805">
        <v>191</v>
      </c>
    </row>
    <row r="806" spans="1:2">
      <c r="A806" t="s">
        <v>361</v>
      </c>
      <c r="B806">
        <v>189</v>
      </c>
    </row>
    <row r="807" spans="1:2">
      <c r="A807" t="s">
        <v>706</v>
      </c>
      <c r="B807">
        <v>189</v>
      </c>
    </row>
    <row r="808" spans="1:2">
      <c r="A808" t="s">
        <v>2034</v>
      </c>
      <c r="B808">
        <v>188</v>
      </c>
    </row>
    <row r="809" spans="1:2">
      <c r="A809" t="s">
        <v>714</v>
      </c>
      <c r="B809">
        <v>185</v>
      </c>
    </row>
    <row r="810" spans="1:2">
      <c r="A810" t="s">
        <v>2569</v>
      </c>
      <c r="B810">
        <v>185</v>
      </c>
    </row>
    <row r="811" spans="1:2">
      <c r="A811" t="s">
        <v>1884</v>
      </c>
      <c r="B811">
        <v>184</v>
      </c>
    </row>
    <row r="812" spans="1:2">
      <c r="A812" t="s">
        <v>708</v>
      </c>
      <c r="B812">
        <v>182</v>
      </c>
    </row>
    <row r="813" spans="1:2">
      <c r="A813" t="s">
        <v>1411</v>
      </c>
      <c r="B813">
        <v>182</v>
      </c>
    </row>
    <row r="814" spans="1:2">
      <c r="A814" t="s">
        <v>1721</v>
      </c>
      <c r="B814">
        <v>181</v>
      </c>
    </row>
    <row r="815" spans="1:2">
      <c r="A815" t="s">
        <v>1227</v>
      </c>
      <c r="B815">
        <v>178</v>
      </c>
    </row>
    <row r="816" spans="1:2">
      <c r="A816" t="s">
        <v>2444</v>
      </c>
      <c r="B816">
        <v>177</v>
      </c>
    </row>
    <row r="817" spans="1:2">
      <c r="A817" t="s">
        <v>2527</v>
      </c>
      <c r="B817">
        <v>177</v>
      </c>
    </row>
    <row r="818" spans="1:2">
      <c r="A818" t="s">
        <v>1553</v>
      </c>
      <c r="B818">
        <v>172</v>
      </c>
    </row>
    <row r="819" spans="1:2">
      <c r="A819" t="s">
        <v>1879</v>
      </c>
      <c r="B819">
        <v>171</v>
      </c>
    </row>
    <row r="820" spans="1:2">
      <c r="A820" t="s">
        <v>1244</v>
      </c>
      <c r="B820">
        <v>169</v>
      </c>
    </row>
    <row r="821" spans="1:2">
      <c r="A821" t="s">
        <v>1759</v>
      </c>
      <c r="B821">
        <v>168</v>
      </c>
    </row>
    <row r="822" spans="1:2">
      <c r="A822" t="s">
        <v>1111</v>
      </c>
      <c r="B822">
        <v>167</v>
      </c>
    </row>
    <row r="823" spans="1:2">
      <c r="A823" t="s">
        <v>717</v>
      </c>
      <c r="B823">
        <v>166</v>
      </c>
    </row>
    <row r="824" spans="1:2">
      <c r="A824" t="s">
        <v>1102</v>
      </c>
      <c r="B824">
        <v>165</v>
      </c>
    </row>
    <row r="825" spans="1:2">
      <c r="A825" t="s">
        <v>1837</v>
      </c>
      <c r="B825">
        <v>164</v>
      </c>
    </row>
    <row r="826" spans="1:2">
      <c r="A826" t="s">
        <v>908</v>
      </c>
      <c r="B826">
        <v>163</v>
      </c>
    </row>
    <row r="827" spans="1:2">
      <c r="A827" t="s">
        <v>1104</v>
      </c>
      <c r="B827">
        <v>163</v>
      </c>
    </row>
    <row r="828" spans="1:2">
      <c r="A828" t="s">
        <v>2681</v>
      </c>
      <c r="B828">
        <v>158</v>
      </c>
    </row>
    <row r="829" spans="1:2">
      <c r="A829" t="s">
        <v>1632</v>
      </c>
      <c r="B829">
        <v>154</v>
      </c>
    </row>
    <row r="830" spans="1:2">
      <c r="A830" t="s">
        <v>513</v>
      </c>
      <c r="B830">
        <v>152</v>
      </c>
    </row>
    <row r="831" spans="1:2">
      <c r="A831" t="s">
        <v>1156</v>
      </c>
      <c r="B831">
        <v>151</v>
      </c>
    </row>
    <row r="832" spans="1:2">
      <c r="A832" t="s">
        <v>1513</v>
      </c>
      <c r="B832">
        <v>144</v>
      </c>
    </row>
    <row r="833" spans="1:2">
      <c r="A833" t="s">
        <v>928</v>
      </c>
      <c r="B833">
        <v>137</v>
      </c>
    </row>
    <row r="834" spans="1:2">
      <c r="A834" t="s">
        <v>1679</v>
      </c>
      <c r="B834">
        <v>131</v>
      </c>
    </row>
    <row r="835" spans="1:2">
      <c r="A835" t="s">
        <v>2099</v>
      </c>
      <c r="B835">
        <v>130</v>
      </c>
    </row>
    <row r="836" spans="1:2">
      <c r="A836" t="s">
        <v>712</v>
      </c>
      <c r="B836">
        <v>129</v>
      </c>
    </row>
    <row r="837" spans="1:2">
      <c r="A837" t="s">
        <v>2219</v>
      </c>
      <c r="B837">
        <v>129</v>
      </c>
    </row>
    <row r="838" spans="1:2">
      <c r="A838" t="s">
        <v>1584</v>
      </c>
      <c r="B838">
        <v>128</v>
      </c>
    </row>
    <row r="839" spans="1:2">
      <c r="A839" t="s">
        <v>1638</v>
      </c>
      <c r="B839">
        <v>128</v>
      </c>
    </row>
    <row r="840" spans="1:2">
      <c r="A840" t="s">
        <v>1661</v>
      </c>
      <c r="B840">
        <v>127</v>
      </c>
    </row>
    <row r="841" spans="1:2">
      <c r="A841" t="s">
        <v>1656</v>
      </c>
      <c r="B841">
        <v>122</v>
      </c>
    </row>
    <row r="842" spans="1:2">
      <c r="A842" t="s">
        <v>2496</v>
      </c>
      <c r="B842">
        <v>121</v>
      </c>
    </row>
    <row r="843" spans="1:2">
      <c r="A843" t="s">
        <v>1538</v>
      </c>
      <c r="B843">
        <v>120</v>
      </c>
    </row>
    <row r="844" spans="1:2">
      <c r="A844" t="s">
        <v>2296</v>
      </c>
      <c r="B844">
        <v>120</v>
      </c>
    </row>
    <row r="845" spans="1:2">
      <c r="A845" t="s">
        <v>660</v>
      </c>
      <c r="B845">
        <v>118</v>
      </c>
    </row>
    <row r="846" spans="1:2">
      <c r="A846" t="s">
        <v>2040</v>
      </c>
      <c r="B846">
        <v>116</v>
      </c>
    </row>
    <row r="847" spans="1:2">
      <c r="A847" t="s">
        <v>1604</v>
      </c>
      <c r="B847">
        <v>114</v>
      </c>
    </row>
    <row r="848" spans="1:2">
      <c r="A848" t="s">
        <v>719</v>
      </c>
      <c r="B848">
        <v>112</v>
      </c>
    </row>
    <row r="849" spans="1:2">
      <c r="A849" t="s">
        <v>2202</v>
      </c>
      <c r="B849">
        <v>110</v>
      </c>
    </row>
    <row r="850" spans="1:2">
      <c r="A850" t="s">
        <v>1207</v>
      </c>
      <c r="B850">
        <v>109</v>
      </c>
    </row>
    <row r="851" spans="1:2">
      <c r="A851" t="s">
        <v>2061</v>
      </c>
      <c r="B851">
        <v>108</v>
      </c>
    </row>
    <row r="852" spans="1:2">
      <c r="A852" t="s">
        <v>355</v>
      </c>
      <c r="B852">
        <v>106</v>
      </c>
    </row>
    <row r="853" spans="1:2">
      <c r="A853" t="s">
        <v>606</v>
      </c>
      <c r="B853">
        <v>106</v>
      </c>
    </row>
    <row r="854" spans="1:2">
      <c r="A854" t="s">
        <v>1287</v>
      </c>
      <c r="B854">
        <v>103</v>
      </c>
    </row>
    <row r="855" spans="1:2">
      <c r="A855" t="s">
        <v>2694</v>
      </c>
      <c r="B855">
        <v>103</v>
      </c>
    </row>
    <row r="856" spans="1:2">
      <c r="A856" t="s">
        <v>1895</v>
      </c>
      <c r="B856">
        <v>98</v>
      </c>
    </row>
    <row r="857" spans="1:2">
      <c r="A857" t="s">
        <v>2275</v>
      </c>
      <c r="B857">
        <v>98</v>
      </c>
    </row>
    <row r="858" spans="1:2">
      <c r="A858" t="s">
        <v>2421</v>
      </c>
      <c r="B858">
        <v>98</v>
      </c>
    </row>
    <row r="859" spans="1:2">
      <c r="A859" t="s">
        <v>695</v>
      </c>
      <c r="B859">
        <v>97</v>
      </c>
    </row>
    <row r="860" spans="1:2">
      <c r="A860" t="s">
        <v>1726</v>
      </c>
      <c r="B860">
        <v>96</v>
      </c>
    </row>
    <row r="861" spans="1:2">
      <c r="A861" t="s">
        <v>1779</v>
      </c>
      <c r="B861">
        <v>96</v>
      </c>
    </row>
    <row r="862" spans="1:2">
      <c r="A862" t="s">
        <v>462</v>
      </c>
      <c r="B862">
        <v>95</v>
      </c>
    </row>
    <row r="863" spans="1:2">
      <c r="A863" t="s">
        <v>2710</v>
      </c>
      <c r="B863">
        <v>95</v>
      </c>
    </row>
    <row r="864" spans="1:2">
      <c r="A864" t="s">
        <v>2084</v>
      </c>
      <c r="B864">
        <v>94</v>
      </c>
    </row>
    <row r="865" spans="1:2">
      <c r="A865" t="s">
        <v>1413</v>
      </c>
      <c r="B865">
        <v>92</v>
      </c>
    </row>
    <row r="866" spans="1:2">
      <c r="A866" t="s">
        <v>2278</v>
      </c>
      <c r="B866">
        <v>91</v>
      </c>
    </row>
    <row r="867" spans="1:2">
      <c r="A867" t="s">
        <v>639</v>
      </c>
      <c r="B867">
        <v>90</v>
      </c>
    </row>
    <row r="868" spans="1:2">
      <c r="A868" t="s">
        <v>833</v>
      </c>
      <c r="B868">
        <v>90</v>
      </c>
    </row>
    <row r="869" spans="1:2">
      <c r="A869" t="s">
        <v>2292</v>
      </c>
      <c r="B869">
        <v>89</v>
      </c>
    </row>
    <row r="870" spans="1:2">
      <c r="A870" t="s">
        <v>2528</v>
      </c>
      <c r="B870">
        <v>87</v>
      </c>
    </row>
    <row r="871" spans="1:2">
      <c r="A871" t="s">
        <v>2679</v>
      </c>
      <c r="B871">
        <v>87</v>
      </c>
    </row>
    <row r="872" spans="1:2">
      <c r="A872" t="s">
        <v>314</v>
      </c>
      <c r="B872">
        <v>86</v>
      </c>
    </row>
    <row r="873" spans="1:2">
      <c r="A873" t="s">
        <v>2112</v>
      </c>
      <c r="B873">
        <v>85</v>
      </c>
    </row>
    <row r="874" spans="1:2">
      <c r="A874" t="s">
        <v>2540</v>
      </c>
      <c r="B874">
        <v>85</v>
      </c>
    </row>
    <row r="875" spans="1:2">
      <c r="A875" t="s">
        <v>2627</v>
      </c>
      <c r="B875">
        <v>85</v>
      </c>
    </row>
    <row r="876" spans="1:2">
      <c r="A876" t="s">
        <v>2451</v>
      </c>
      <c r="B876">
        <v>84</v>
      </c>
    </row>
    <row r="877" spans="1:2">
      <c r="A877" t="s">
        <v>1074</v>
      </c>
      <c r="B877">
        <v>83</v>
      </c>
    </row>
    <row r="878" spans="1:2">
      <c r="A878" t="s">
        <v>1658</v>
      </c>
      <c r="B878">
        <v>83</v>
      </c>
    </row>
    <row r="879" spans="1:2">
      <c r="A879" t="s">
        <v>1645</v>
      </c>
      <c r="B879">
        <v>80</v>
      </c>
    </row>
    <row r="880" spans="1:2">
      <c r="A880" t="s">
        <v>2491</v>
      </c>
      <c r="B880">
        <v>80</v>
      </c>
    </row>
    <row r="881" spans="1:2">
      <c r="A881" t="s">
        <v>2369</v>
      </c>
      <c r="B881">
        <v>79</v>
      </c>
    </row>
    <row r="882" spans="1:2">
      <c r="A882" t="s">
        <v>2399</v>
      </c>
      <c r="B882">
        <v>78</v>
      </c>
    </row>
    <row r="883" spans="1:2">
      <c r="A883" t="s">
        <v>711</v>
      </c>
      <c r="B883">
        <v>77</v>
      </c>
    </row>
    <row r="884" spans="1:2">
      <c r="A884" t="s">
        <v>2700</v>
      </c>
      <c r="B884">
        <v>76</v>
      </c>
    </row>
    <row r="885" spans="1:2">
      <c r="A885" t="s">
        <v>1081</v>
      </c>
      <c r="B885">
        <v>75</v>
      </c>
    </row>
    <row r="886" spans="1:2">
      <c r="A886" t="s">
        <v>2036</v>
      </c>
      <c r="B886">
        <v>75</v>
      </c>
    </row>
    <row r="887" spans="1:2">
      <c r="A887" t="s">
        <v>1991</v>
      </c>
      <c r="B887">
        <v>74</v>
      </c>
    </row>
    <row r="888" spans="1:2">
      <c r="A888" t="s">
        <v>2573</v>
      </c>
      <c r="B888">
        <v>74</v>
      </c>
    </row>
    <row r="889" spans="1:2">
      <c r="A889" t="s">
        <v>2713</v>
      </c>
      <c r="B889">
        <v>74</v>
      </c>
    </row>
    <row r="890" spans="1:2">
      <c r="A890" t="s">
        <v>1984</v>
      </c>
      <c r="B890">
        <v>71</v>
      </c>
    </row>
    <row r="891" spans="1:2">
      <c r="A891" t="s">
        <v>1431</v>
      </c>
      <c r="B891">
        <v>69</v>
      </c>
    </row>
    <row r="892" spans="1:2">
      <c r="A892" t="s">
        <v>480</v>
      </c>
      <c r="B892">
        <v>66</v>
      </c>
    </row>
    <row r="893" spans="1:2">
      <c r="A893" t="s">
        <v>1029</v>
      </c>
      <c r="B893">
        <v>63</v>
      </c>
    </row>
    <row r="894" spans="1:2">
      <c r="A894" t="s">
        <v>2509</v>
      </c>
      <c r="B894">
        <v>63</v>
      </c>
    </row>
    <row r="895" spans="1:2">
      <c r="A895" t="s">
        <v>2604</v>
      </c>
      <c r="B895">
        <v>63</v>
      </c>
    </row>
    <row r="896" spans="1:2">
      <c r="A896" t="s">
        <v>1068</v>
      </c>
      <c r="B896">
        <v>62</v>
      </c>
    </row>
    <row r="897" spans="1:2">
      <c r="A897" t="s">
        <v>2324</v>
      </c>
      <c r="B897">
        <v>62</v>
      </c>
    </row>
    <row r="898" spans="1:2">
      <c r="A898" t="s">
        <v>1166</v>
      </c>
      <c r="B898">
        <v>61</v>
      </c>
    </row>
    <row r="899" spans="1:2">
      <c r="A899" t="s">
        <v>865</v>
      </c>
      <c r="B899">
        <v>60</v>
      </c>
    </row>
    <row r="900" spans="1:2">
      <c r="A900" t="s">
        <v>1246</v>
      </c>
      <c r="B900">
        <v>60</v>
      </c>
    </row>
    <row r="901" spans="1:2">
      <c r="A901" t="s">
        <v>2193</v>
      </c>
      <c r="B901">
        <v>60</v>
      </c>
    </row>
    <row r="902" spans="1:2">
      <c r="A902" t="s">
        <v>604</v>
      </c>
      <c r="B902">
        <v>57</v>
      </c>
    </row>
    <row r="903" spans="1:2">
      <c r="A903" t="s">
        <v>492</v>
      </c>
      <c r="B903">
        <v>56</v>
      </c>
    </row>
    <row r="904" spans="1:2">
      <c r="A904" t="s">
        <v>682</v>
      </c>
      <c r="B904">
        <v>56</v>
      </c>
    </row>
    <row r="905" spans="1:2">
      <c r="A905" t="s">
        <v>2660</v>
      </c>
      <c r="B905">
        <v>56</v>
      </c>
    </row>
    <row r="906" spans="1:2">
      <c r="A906" t="s">
        <v>678</v>
      </c>
      <c r="B906">
        <v>55</v>
      </c>
    </row>
    <row r="907" spans="1:2">
      <c r="A907" t="s">
        <v>804</v>
      </c>
      <c r="B907">
        <v>55</v>
      </c>
    </row>
    <row r="908" spans="1:2">
      <c r="A908" t="s">
        <v>1342</v>
      </c>
      <c r="B908">
        <v>54</v>
      </c>
    </row>
    <row r="909" spans="1:2">
      <c r="A909" t="s">
        <v>1809</v>
      </c>
      <c r="B909">
        <v>54</v>
      </c>
    </row>
    <row r="910" spans="1:2">
      <c r="A910" t="s">
        <v>910</v>
      </c>
      <c r="B910">
        <v>51</v>
      </c>
    </row>
    <row r="911" spans="1:2">
      <c r="A911" t="s">
        <v>2415</v>
      </c>
      <c r="B911">
        <v>51</v>
      </c>
    </row>
    <row r="912" spans="1:2">
      <c r="A912" t="s">
        <v>925</v>
      </c>
      <c r="B912">
        <v>50</v>
      </c>
    </row>
    <row r="913" spans="1:2">
      <c r="A913" t="s">
        <v>1328</v>
      </c>
      <c r="B913">
        <v>50</v>
      </c>
    </row>
    <row r="914" spans="1:2">
      <c r="A914" t="s">
        <v>1670</v>
      </c>
      <c r="B914">
        <v>50</v>
      </c>
    </row>
    <row r="915" spans="1:2">
      <c r="A915" t="s">
        <v>1650</v>
      </c>
      <c r="B915">
        <v>49</v>
      </c>
    </row>
    <row r="916" spans="1:2">
      <c r="A916" t="s">
        <v>1158</v>
      </c>
      <c r="B916">
        <v>48</v>
      </c>
    </row>
    <row r="917" spans="1:2">
      <c r="A917" t="s">
        <v>2377</v>
      </c>
      <c r="B917">
        <v>48</v>
      </c>
    </row>
    <row r="918" spans="1:2">
      <c r="A918" t="s">
        <v>1119</v>
      </c>
      <c r="B918">
        <v>47</v>
      </c>
    </row>
    <row r="919" spans="1:2">
      <c r="A919" t="s">
        <v>1359</v>
      </c>
      <c r="B919">
        <v>47</v>
      </c>
    </row>
    <row r="920" spans="1:2">
      <c r="A920" t="s">
        <v>363</v>
      </c>
      <c r="B920">
        <v>46</v>
      </c>
    </row>
    <row r="921" spans="1:2">
      <c r="A921" t="s">
        <v>1159</v>
      </c>
      <c r="B921">
        <v>45</v>
      </c>
    </row>
    <row r="922" spans="1:2">
      <c r="A922" t="s">
        <v>2119</v>
      </c>
      <c r="B922">
        <v>45</v>
      </c>
    </row>
    <row r="923" spans="1:2">
      <c r="A923" t="s">
        <v>948</v>
      </c>
      <c r="B923">
        <v>44</v>
      </c>
    </row>
    <row r="924" spans="1:2">
      <c r="A924" t="s">
        <v>616</v>
      </c>
      <c r="B924">
        <v>43</v>
      </c>
    </row>
    <row r="925" spans="1:2">
      <c r="A925" t="s">
        <v>1423</v>
      </c>
      <c r="B925">
        <v>43</v>
      </c>
    </row>
    <row r="926" spans="1:2">
      <c r="A926" t="s">
        <v>1396</v>
      </c>
      <c r="B926">
        <v>41</v>
      </c>
    </row>
    <row r="927" spans="1:2">
      <c r="A927" t="s">
        <v>2143</v>
      </c>
      <c r="B927">
        <v>41</v>
      </c>
    </row>
    <row r="928" spans="1:2">
      <c r="A928" t="s">
        <v>1605</v>
      </c>
      <c r="B928">
        <v>40</v>
      </c>
    </row>
    <row r="929" spans="1:2">
      <c r="A929" t="s">
        <v>559</v>
      </c>
      <c r="B929">
        <v>39</v>
      </c>
    </row>
    <row r="930" spans="1:2">
      <c r="A930" t="s">
        <v>1144</v>
      </c>
      <c r="B930">
        <v>38</v>
      </c>
    </row>
    <row r="931" spans="1:2">
      <c r="A931" t="s">
        <v>1224</v>
      </c>
      <c r="B931">
        <v>38</v>
      </c>
    </row>
    <row r="932" spans="1:2">
      <c r="A932" t="s">
        <v>1771</v>
      </c>
      <c r="B932">
        <v>38</v>
      </c>
    </row>
    <row r="933" spans="1:2">
      <c r="A933" t="s">
        <v>2083</v>
      </c>
      <c r="B933">
        <v>38</v>
      </c>
    </row>
    <row r="934" spans="1:2">
      <c r="A934" t="s">
        <v>2603</v>
      </c>
      <c r="B934">
        <v>38</v>
      </c>
    </row>
    <row r="935" spans="1:2">
      <c r="A935" t="s">
        <v>753</v>
      </c>
      <c r="B935">
        <v>37</v>
      </c>
    </row>
    <row r="936" spans="1:2">
      <c r="A936" t="s">
        <v>1905</v>
      </c>
      <c r="B936">
        <v>37</v>
      </c>
    </row>
    <row r="937" spans="1:2">
      <c r="A937" t="s">
        <v>2180</v>
      </c>
      <c r="B937">
        <v>37</v>
      </c>
    </row>
    <row r="938" spans="1:2">
      <c r="A938" t="s">
        <v>1997</v>
      </c>
      <c r="B938">
        <v>36</v>
      </c>
    </row>
    <row r="939" spans="1:2">
      <c r="A939" t="s">
        <v>2397</v>
      </c>
      <c r="B939">
        <v>36</v>
      </c>
    </row>
    <row r="940" spans="1:2">
      <c r="A940" t="s">
        <v>675</v>
      </c>
      <c r="B940">
        <v>35</v>
      </c>
    </row>
    <row r="941" spans="1:2">
      <c r="A941" t="s">
        <v>707</v>
      </c>
      <c r="B941">
        <v>35</v>
      </c>
    </row>
    <row r="942" spans="1:2">
      <c r="A942" t="s">
        <v>1972</v>
      </c>
      <c r="B942">
        <v>35</v>
      </c>
    </row>
    <row r="943" spans="1:2">
      <c r="A943" t="s">
        <v>1235</v>
      </c>
      <c r="B943">
        <v>33</v>
      </c>
    </row>
    <row r="944" spans="1:2">
      <c r="A944" t="s">
        <v>1561</v>
      </c>
      <c r="B944">
        <v>32</v>
      </c>
    </row>
    <row r="945" spans="1:2">
      <c r="A945" t="s">
        <v>1595</v>
      </c>
      <c r="B945">
        <v>30</v>
      </c>
    </row>
    <row r="946" spans="1:2">
      <c r="A946" t="s">
        <v>919</v>
      </c>
      <c r="B946">
        <v>29</v>
      </c>
    </row>
    <row r="947" spans="1:2">
      <c r="A947" t="s">
        <v>1086</v>
      </c>
      <c r="B947">
        <v>29</v>
      </c>
    </row>
    <row r="948" spans="1:2">
      <c r="A948" t="s">
        <v>1441</v>
      </c>
      <c r="B948">
        <v>29</v>
      </c>
    </row>
    <row r="949" spans="1:2">
      <c r="A949" t="s">
        <v>1643</v>
      </c>
      <c r="B949">
        <v>29</v>
      </c>
    </row>
    <row r="950" spans="1:2">
      <c r="A950" t="s">
        <v>1981</v>
      </c>
      <c r="B950">
        <v>29</v>
      </c>
    </row>
    <row r="951" spans="1:2">
      <c r="A951" t="s">
        <v>2557</v>
      </c>
      <c r="B951">
        <v>29</v>
      </c>
    </row>
    <row r="952" spans="1:2">
      <c r="A952" t="s">
        <v>2571</v>
      </c>
      <c r="B952">
        <v>29</v>
      </c>
    </row>
    <row r="953" spans="1:2">
      <c r="A953" t="s">
        <v>2622</v>
      </c>
      <c r="B953">
        <v>29</v>
      </c>
    </row>
    <row r="954" spans="1:2">
      <c r="A954" t="s">
        <v>1850</v>
      </c>
      <c r="B954">
        <v>28</v>
      </c>
    </row>
    <row r="955" spans="1:2">
      <c r="A955" t="s">
        <v>1949</v>
      </c>
      <c r="B955">
        <v>28</v>
      </c>
    </row>
    <row r="956" spans="1:2">
      <c r="A956" t="s">
        <v>2305</v>
      </c>
      <c r="B956">
        <v>28</v>
      </c>
    </row>
    <row r="957" spans="1:2">
      <c r="A957" t="s">
        <v>993</v>
      </c>
      <c r="B957">
        <v>27</v>
      </c>
    </row>
    <row r="958" spans="1:2">
      <c r="A958" t="s">
        <v>2306</v>
      </c>
      <c r="B958">
        <v>27</v>
      </c>
    </row>
    <row r="959" spans="1:2">
      <c r="A959" t="s">
        <v>802</v>
      </c>
      <c r="B959">
        <v>26</v>
      </c>
    </row>
    <row r="960" spans="1:2">
      <c r="A960" t="s">
        <v>1402</v>
      </c>
      <c r="B960">
        <v>26</v>
      </c>
    </row>
    <row r="961" spans="1:2">
      <c r="A961" t="s">
        <v>957</v>
      </c>
      <c r="B961">
        <v>25</v>
      </c>
    </row>
    <row r="962" spans="1:2">
      <c r="A962" t="s">
        <v>1470</v>
      </c>
      <c r="B962">
        <v>25</v>
      </c>
    </row>
    <row r="963" spans="1:2">
      <c r="A963" t="s">
        <v>2067</v>
      </c>
      <c r="B963">
        <v>25</v>
      </c>
    </row>
    <row r="964" spans="1:2">
      <c r="A964" t="s">
        <v>629</v>
      </c>
      <c r="B964">
        <v>24</v>
      </c>
    </row>
    <row r="965" spans="1:2">
      <c r="A965" t="s">
        <v>742</v>
      </c>
      <c r="B965">
        <v>23</v>
      </c>
    </row>
    <row r="966" spans="1:2">
      <c r="A966" t="s">
        <v>985</v>
      </c>
      <c r="B966">
        <v>23</v>
      </c>
    </row>
    <row r="967" spans="1:2">
      <c r="A967" t="s">
        <v>1844</v>
      </c>
      <c r="B967">
        <v>23</v>
      </c>
    </row>
    <row r="968" spans="1:2">
      <c r="A968" t="s">
        <v>2045</v>
      </c>
      <c r="B968">
        <v>23</v>
      </c>
    </row>
    <row r="969" spans="1:2">
      <c r="A969" t="s">
        <v>2058</v>
      </c>
      <c r="B969">
        <v>23</v>
      </c>
    </row>
    <row r="970" spans="1:2">
      <c r="A970" t="s">
        <v>2142</v>
      </c>
      <c r="B970">
        <v>23</v>
      </c>
    </row>
    <row r="971" spans="1:2">
      <c r="A971" t="s">
        <v>2151</v>
      </c>
      <c r="B971">
        <v>23</v>
      </c>
    </row>
    <row r="972" spans="1:2">
      <c r="A972" t="s">
        <v>385</v>
      </c>
      <c r="B972">
        <v>22</v>
      </c>
    </row>
    <row r="973" spans="1:2">
      <c r="A973" t="s">
        <v>457</v>
      </c>
      <c r="B973">
        <v>22</v>
      </c>
    </row>
    <row r="974" spans="1:2">
      <c r="A974" t="s">
        <v>2699</v>
      </c>
      <c r="B974">
        <v>22</v>
      </c>
    </row>
    <row r="975" spans="1:2">
      <c r="A975" t="s">
        <v>874</v>
      </c>
      <c r="B975">
        <v>21</v>
      </c>
    </row>
    <row r="976" spans="1:2">
      <c r="A976" t="s">
        <v>1357</v>
      </c>
      <c r="B976">
        <v>21</v>
      </c>
    </row>
    <row r="977" spans="1:2">
      <c r="A977" t="s">
        <v>1691</v>
      </c>
      <c r="B977">
        <v>21</v>
      </c>
    </row>
    <row r="978" spans="1:2">
      <c r="A978" t="s">
        <v>1754</v>
      </c>
      <c r="B978">
        <v>21</v>
      </c>
    </row>
    <row r="979" spans="1:2">
      <c r="A979" t="s">
        <v>119</v>
      </c>
      <c r="B979">
        <v>21</v>
      </c>
    </row>
    <row r="980" spans="1:2">
      <c r="A980" t="s">
        <v>2127</v>
      </c>
      <c r="B980">
        <v>21</v>
      </c>
    </row>
    <row r="981" spans="1:2">
      <c r="A981" t="s">
        <v>2186</v>
      </c>
      <c r="B981">
        <v>21</v>
      </c>
    </row>
    <row r="982" spans="1:2">
      <c r="A982" t="s">
        <v>2291</v>
      </c>
      <c r="B982">
        <v>21</v>
      </c>
    </row>
    <row r="983" spans="1:2">
      <c r="A983" t="s">
        <v>634</v>
      </c>
      <c r="B983">
        <v>20</v>
      </c>
    </row>
    <row r="984" spans="1:2">
      <c r="A984" t="s">
        <v>1265</v>
      </c>
      <c r="B984">
        <v>20</v>
      </c>
    </row>
    <row r="985" spans="1:2">
      <c r="A985" t="s">
        <v>1353</v>
      </c>
      <c r="B985">
        <v>20</v>
      </c>
    </row>
    <row r="986" spans="1:2">
      <c r="A986" t="s">
        <v>1457</v>
      </c>
      <c r="B986">
        <v>20</v>
      </c>
    </row>
    <row r="987" spans="1:2">
      <c r="A987" t="s">
        <v>1648</v>
      </c>
      <c r="B987">
        <v>20</v>
      </c>
    </row>
    <row r="988" spans="1:2">
      <c r="A988" t="s">
        <v>1804</v>
      </c>
      <c r="B988">
        <v>20</v>
      </c>
    </row>
    <row r="989" spans="1:2">
      <c r="A989" t="s">
        <v>1962</v>
      </c>
      <c r="B989">
        <v>20</v>
      </c>
    </row>
    <row r="990" spans="1:2">
      <c r="A990" t="s">
        <v>2300</v>
      </c>
      <c r="B990">
        <v>20</v>
      </c>
    </row>
    <row r="991" spans="1:2">
      <c r="A991" t="s">
        <v>2600</v>
      </c>
      <c r="B991">
        <v>20</v>
      </c>
    </row>
    <row r="992" spans="1:2">
      <c r="A992" t="s">
        <v>2711</v>
      </c>
      <c r="B992">
        <v>20</v>
      </c>
    </row>
    <row r="993" spans="1:2">
      <c r="A993" t="s">
        <v>595</v>
      </c>
      <c r="B993">
        <v>19</v>
      </c>
    </row>
    <row r="994" spans="1:2">
      <c r="A994" t="s">
        <v>622</v>
      </c>
      <c r="B994">
        <v>19</v>
      </c>
    </row>
    <row r="995" spans="1:2">
      <c r="A995" t="s">
        <v>774</v>
      </c>
      <c r="B995">
        <v>19</v>
      </c>
    </row>
    <row r="996" spans="1:2">
      <c r="A996" t="s">
        <v>776</v>
      </c>
      <c r="B996">
        <v>19</v>
      </c>
    </row>
    <row r="997" spans="1:2">
      <c r="A997" t="s">
        <v>1162</v>
      </c>
      <c r="B997">
        <v>19</v>
      </c>
    </row>
    <row r="998" spans="1:2">
      <c r="A998" t="s">
        <v>2342</v>
      </c>
      <c r="B998">
        <v>19</v>
      </c>
    </row>
    <row r="999" spans="1:2">
      <c r="A999" t="s">
        <v>1143</v>
      </c>
      <c r="B999">
        <v>18</v>
      </c>
    </row>
    <row r="1000" spans="1:2">
      <c r="A1000" t="s">
        <v>1397</v>
      </c>
      <c r="B1000">
        <v>18</v>
      </c>
    </row>
    <row r="1001" spans="1:2">
      <c r="A1001" t="s">
        <v>1916</v>
      </c>
      <c r="B1001">
        <v>18</v>
      </c>
    </row>
    <row r="1002" spans="1:2">
      <c r="A1002" t="s">
        <v>1933</v>
      </c>
      <c r="B1002">
        <v>18</v>
      </c>
    </row>
    <row r="1003" spans="1:2">
      <c r="A1003" t="s">
        <v>2140</v>
      </c>
      <c r="B1003">
        <v>18</v>
      </c>
    </row>
    <row r="1004" spans="1:2">
      <c r="A1004" t="s">
        <v>486</v>
      </c>
      <c r="B1004">
        <v>17</v>
      </c>
    </row>
    <row r="1005" spans="1:2">
      <c r="A1005" t="s">
        <v>800</v>
      </c>
      <c r="B1005">
        <v>17</v>
      </c>
    </row>
    <row r="1006" spans="1:2">
      <c r="A1006" t="s">
        <v>873</v>
      </c>
      <c r="B1006">
        <v>17</v>
      </c>
    </row>
    <row r="1007" spans="1:2">
      <c r="A1007" t="s">
        <v>1505</v>
      </c>
      <c r="B1007">
        <v>17</v>
      </c>
    </row>
    <row r="1008" spans="1:2">
      <c r="A1008" t="s">
        <v>1600</v>
      </c>
      <c r="B1008">
        <v>17</v>
      </c>
    </row>
    <row r="1009" spans="1:2">
      <c r="A1009" t="s">
        <v>1698</v>
      </c>
      <c r="B1009">
        <v>17</v>
      </c>
    </row>
    <row r="1010" spans="1:2">
      <c r="A1010" t="s">
        <v>1714</v>
      </c>
      <c r="B1010">
        <v>17</v>
      </c>
    </row>
    <row r="1011" spans="1:2">
      <c r="A1011" t="s">
        <v>1856</v>
      </c>
      <c r="B1011">
        <v>17</v>
      </c>
    </row>
    <row r="1012" spans="1:2">
      <c r="A1012" t="s">
        <v>1935</v>
      </c>
      <c r="B1012">
        <v>17</v>
      </c>
    </row>
    <row r="1013" spans="1:2">
      <c r="A1013" t="s">
        <v>750</v>
      </c>
      <c r="B1013">
        <v>16</v>
      </c>
    </row>
    <row r="1014" spans="1:2">
      <c r="A1014" t="s">
        <v>847</v>
      </c>
      <c r="B1014">
        <v>16</v>
      </c>
    </row>
    <row r="1015" spans="1:2">
      <c r="A1015" t="s">
        <v>1182</v>
      </c>
      <c r="B1015">
        <v>16</v>
      </c>
    </row>
    <row r="1016" spans="1:2">
      <c r="A1016" t="s">
        <v>2133</v>
      </c>
      <c r="B1016">
        <v>16</v>
      </c>
    </row>
    <row r="1017" spans="1:2">
      <c r="A1017" t="s">
        <v>2144</v>
      </c>
      <c r="B1017">
        <v>16</v>
      </c>
    </row>
    <row r="1018" spans="1:2">
      <c r="A1018" t="s">
        <v>2428</v>
      </c>
      <c r="B1018">
        <v>16</v>
      </c>
    </row>
    <row r="1019" spans="1:2">
      <c r="A1019" t="s">
        <v>2453</v>
      </c>
      <c r="B1019">
        <v>16</v>
      </c>
    </row>
    <row r="1020" spans="1:2">
      <c r="A1020" t="s">
        <v>2484</v>
      </c>
      <c r="B1020">
        <v>16</v>
      </c>
    </row>
    <row r="1021" spans="1:2">
      <c r="A1021" t="s">
        <v>2651</v>
      </c>
      <c r="B1021">
        <v>16</v>
      </c>
    </row>
    <row r="1022" spans="1:2">
      <c r="A1022" t="s">
        <v>587</v>
      </c>
      <c r="B1022">
        <v>15</v>
      </c>
    </row>
    <row r="1023" spans="1:2">
      <c r="A1023" t="s">
        <v>729</v>
      </c>
      <c r="B1023">
        <v>15</v>
      </c>
    </row>
    <row r="1024" spans="1:2">
      <c r="A1024" t="s">
        <v>1003</v>
      </c>
      <c r="B1024">
        <v>15</v>
      </c>
    </row>
    <row r="1025" spans="1:2">
      <c r="A1025" t="s">
        <v>1005</v>
      </c>
      <c r="B1025">
        <v>15</v>
      </c>
    </row>
    <row r="1026" spans="1:2">
      <c r="A1026" t="s">
        <v>1347</v>
      </c>
      <c r="B1026">
        <v>15</v>
      </c>
    </row>
    <row r="1027" spans="1:2">
      <c r="A1027" t="s">
        <v>1375</v>
      </c>
      <c r="B1027">
        <v>15</v>
      </c>
    </row>
    <row r="1028" spans="1:2">
      <c r="A1028" t="s">
        <v>1659</v>
      </c>
      <c r="B1028">
        <v>15</v>
      </c>
    </row>
    <row r="1029" spans="1:2">
      <c r="A1029" t="s">
        <v>1855</v>
      </c>
      <c r="B1029">
        <v>15</v>
      </c>
    </row>
    <row r="1030" spans="1:2">
      <c r="A1030" t="s">
        <v>1944</v>
      </c>
      <c r="B1030">
        <v>15</v>
      </c>
    </row>
    <row r="1031" spans="1:2">
      <c r="A1031" t="s">
        <v>1983</v>
      </c>
      <c r="B1031">
        <v>15</v>
      </c>
    </row>
    <row r="1032" spans="1:2">
      <c r="A1032" t="s">
        <v>3271</v>
      </c>
      <c r="B1032">
        <v>15</v>
      </c>
    </row>
    <row r="1033" spans="1:2">
      <c r="A1033" t="s">
        <v>333</v>
      </c>
      <c r="B1033">
        <v>14</v>
      </c>
    </row>
    <row r="1034" spans="1:2">
      <c r="A1034" t="s">
        <v>760</v>
      </c>
      <c r="B1034">
        <v>14</v>
      </c>
    </row>
    <row r="1035" spans="1:2">
      <c r="A1035" t="s">
        <v>1234</v>
      </c>
      <c r="B1035">
        <v>14</v>
      </c>
    </row>
    <row r="1036" spans="1:2">
      <c r="A1036" t="s">
        <v>1564</v>
      </c>
      <c r="B1036">
        <v>14</v>
      </c>
    </row>
    <row r="1037" spans="1:2">
      <c r="A1037" t="s">
        <v>1713</v>
      </c>
      <c r="B1037">
        <v>14</v>
      </c>
    </row>
    <row r="1038" spans="1:2">
      <c r="A1038" t="s">
        <v>2018</v>
      </c>
      <c r="B1038">
        <v>14</v>
      </c>
    </row>
    <row r="1039" spans="1:2">
      <c r="A1039" t="s">
        <v>2074</v>
      </c>
      <c r="B1039">
        <v>14</v>
      </c>
    </row>
    <row r="1040" spans="1:2">
      <c r="A1040" t="s">
        <v>2371</v>
      </c>
      <c r="B1040">
        <v>14</v>
      </c>
    </row>
    <row r="1041" spans="1:2">
      <c r="A1041" t="s">
        <v>2541</v>
      </c>
      <c r="B1041">
        <v>14</v>
      </c>
    </row>
    <row r="1042" spans="1:2">
      <c r="A1042" t="s">
        <v>2636</v>
      </c>
      <c r="B1042">
        <v>14</v>
      </c>
    </row>
    <row r="1043" spans="1:2">
      <c r="A1043" t="s">
        <v>2712</v>
      </c>
      <c r="B1043">
        <v>14</v>
      </c>
    </row>
    <row r="1044" spans="1:2">
      <c r="A1044" t="s">
        <v>364</v>
      </c>
      <c r="B1044">
        <v>13</v>
      </c>
    </row>
    <row r="1045" spans="1:2">
      <c r="A1045" t="s">
        <v>374</v>
      </c>
      <c r="B1045">
        <v>13</v>
      </c>
    </row>
    <row r="1046" spans="1:2">
      <c r="A1046" t="s">
        <v>499</v>
      </c>
      <c r="B1046">
        <v>13</v>
      </c>
    </row>
    <row r="1047" spans="1:2">
      <c r="A1047" t="s">
        <v>806</v>
      </c>
      <c r="B1047">
        <v>13</v>
      </c>
    </row>
    <row r="1048" spans="1:2">
      <c r="A1048" t="s">
        <v>892</v>
      </c>
      <c r="B1048">
        <v>13</v>
      </c>
    </row>
    <row r="1049" spans="1:2">
      <c r="A1049" t="s">
        <v>1041</v>
      </c>
      <c r="B1049">
        <v>13</v>
      </c>
    </row>
    <row r="1050" spans="1:2">
      <c r="A1050" t="s">
        <v>1072</v>
      </c>
      <c r="B1050">
        <v>13</v>
      </c>
    </row>
    <row r="1051" spans="1:2">
      <c r="A1051" t="s">
        <v>1232</v>
      </c>
      <c r="B1051">
        <v>13</v>
      </c>
    </row>
    <row r="1052" spans="1:2">
      <c r="A1052" t="s">
        <v>1694</v>
      </c>
      <c r="B1052">
        <v>13</v>
      </c>
    </row>
    <row r="1053" spans="1:2">
      <c r="A1053" t="s">
        <v>1820</v>
      </c>
      <c r="B1053">
        <v>13</v>
      </c>
    </row>
    <row r="1054" spans="1:2">
      <c r="A1054" t="s">
        <v>1952</v>
      </c>
      <c r="B1054">
        <v>13</v>
      </c>
    </row>
    <row r="1055" spans="1:2">
      <c r="A1055" t="s">
        <v>2213</v>
      </c>
      <c r="B1055">
        <v>13</v>
      </c>
    </row>
    <row r="1056" spans="1:2">
      <c r="A1056" t="s">
        <v>2503</v>
      </c>
      <c r="B1056">
        <v>13</v>
      </c>
    </row>
    <row r="1057" spans="1:2">
      <c r="A1057" t="s">
        <v>362</v>
      </c>
      <c r="B1057">
        <v>12</v>
      </c>
    </row>
    <row r="1058" spans="1:2">
      <c r="A1058" t="s">
        <v>474</v>
      </c>
      <c r="B1058">
        <v>12</v>
      </c>
    </row>
    <row r="1059" spans="1:2">
      <c r="A1059" t="s">
        <v>585</v>
      </c>
      <c r="B1059">
        <v>12</v>
      </c>
    </row>
    <row r="1060" spans="1:2">
      <c r="A1060" t="s">
        <v>732</v>
      </c>
      <c r="B1060">
        <v>12</v>
      </c>
    </row>
    <row r="1061" spans="1:2">
      <c r="A1061" t="s">
        <v>747</v>
      </c>
      <c r="B1061">
        <v>12</v>
      </c>
    </row>
    <row r="1062" spans="1:2">
      <c r="A1062" t="s">
        <v>871</v>
      </c>
      <c r="B1062">
        <v>12</v>
      </c>
    </row>
    <row r="1063" spans="1:2">
      <c r="A1063" t="s">
        <v>931</v>
      </c>
      <c r="B1063">
        <v>12</v>
      </c>
    </row>
    <row r="1064" spans="1:2">
      <c r="A1064" t="s">
        <v>1044</v>
      </c>
      <c r="B1064">
        <v>12</v>
      </c>
    </row>
    <row r="1065" spans="1:2">
      <c r="A1065" t="s">
        <v>1188</v>
      </c>
      <c r="B1065">
        <v>12</v>
      </c>
    </row>
    <row r="1066" spans="1:2">
      <c r="A1066" t="s">
        <v>1197</v>
      </c>
      <c r="B1066">
        <v>12</v>
      </c>
    </row>
    <row r="1067" spans="1:2">
      <c r="A1067" t="s">
        <v>1547</v>
      </c>
      <c r="B1067">
        <v>12</v>
      </c>
    </row>
    <row r="1068" spans="1:2">
      <c r="A1068" t="s">
        <v>1611</v>
      </c>
      <c r="B1068">
        <v>12</v>
      </c>
    </row>
    <row r="1069" spans="1:2">
      <c r="A1069" t="s">
        <v>1708</v>
      </c>
      <c r="B1069">
        <v>12</v>
      </c>
    </row>
    <row r="1070" spans="1:2">
      <c r="A1070" t="s">
        <v>1745</v>
      </c>
      <c r="B1070">
        <v>12</v>
      </c>
    </row>
    <row r="1071" spans="1:2">
      <c r="A1071" t="s">
        <v>1780</v>
      </c>
      <c r="B1071">
        <v>12</v>
      </c>
    </row>
    <row r="1072" spans="1:2">
      <c r="A1072" t="s">
        <v>1968</v>
      </c>
      <c r="B1072">
        <v>12</v>
      </c>
    </row>
    <row r="1073" spans="1:2">
      <c r="A1073" t="s">
        <v>2384</v>
      </c>
      <c r="B1073">
        <v>12</v>
      </c>
    </row>
    <row r="1074" spans="1:2">
      <c r="A1074" t="s">
        <v>2385</v>
      </c>
      <c r="B1074">
        <v>12</v>
      </c>
    </row>
    <row r="1075" spans="1:2">
      <c r="A1075" t="s">
        <v>379</v>
      </c>
      <c r="B1075">
        <v>11</v>
      </c>
    </row>
    <row r="1076" spans="1:2">
      <c r="A1076" t="s">
        <v>431</v>
      </c>
      <c r="B1076">
        <v>11</v>
      </c>
    </row>
    <row r="1077" spans="1:2">
      <c r="A1077" t="s">
        <v>521</v>
      </c>
      <c r="B1077">
        <v>11</v>
      </c>
    </row>
    <row r="1078" spans="1:2">
      <c r="A1078" t="s">
        <v>552</v>
      </c>
      <c r="B1078">
        <v>11</v>
      </c>
    </row>
    <row r="1079" spans="1:2">
      <c r="A1079" t="s">
        <v>829</v>
      </c>
      <c r="B1079">
        <v>11</v>
      </c>
    </row>
    <row r="1080" spans="1:2">
      <c r="A1080" t="s">
        <v>911</v>
      </c>
      <c r="B1080">
        <v>11</v>
      </c>
    </row>
    <row r="1081" spans="1:2">
      <c r="A1081" t="s">
        <v>1184</v>
      </c>
      <c r="B1081">
        <v>11</v>
      </c>
    </row>
    <row r="1082" spans="1:2">
      <c r="A1082" t="s">
        <v>1289</v>
      </c>
      <c r="B1082">
        <v>11</v>
      </c>
    </row>
    <row r="1083" spans="1:2">
      <c r="A1083" t="s">
        <v>1295</v>
      </c>
      <c r="B1083">
        <v>11</v>
      </c>
    </row>
    <row r="1084" spans="1:2">
      <c r="A1084" t="s">
        <v>1361</v>
      </c>
      <c r="B1084">
        <v>11</v>
      </c>
    </row>
    <row r="1085" spans="1:2">
      <c r="A1085" t="s">
        <v>1422</v>
      </c>
      <c r="B1085">
        <v>11</v>
      </c>
    </row>
    <row r="1086" spans="1:2">
      <c r="A1086" t="s">
        <v>1602</v>
      </c>
      <c r="B1086">
        <v>11</v>
      </c>
    </row>
    <row r="1087" spans="1:2">
      <c r="A1087" t="s">
        <v>1642</v>
      </c>
      <c r="B1087">
        <v>11</v>
      </c>
    </row>
    <row r="1088" spans="1:2">
      <c r="A1088" t="s">
        <v>1817</v>
      </c>
      <c r="B1088">
        <v>11</v>
      </c>
    </row>
    <row r="1089" spans="1:2">
      <c r="A1089" t="s">
        <v>118</v>
      </c>
      <c r="B1089">
        <v>11</v>
      </c>
    </row>
    <row r="1090" spans="1:2">
      <c r="A1090" t="s">
        <v>2053</v>
      </c>
      <c r="B1090">
        <v>11</v>
      </c>
    </row>
    <row r="1091" spans="1:2">
      <c r="A1091" t="s">
        <v>2069</v>
      </c>
      <c r="B1091">
        <v>11</v>
      </c>
    </row>
    <row r="1092" spans="1:2">
      <c r="A1092" t="s">
        <v>2149</v>
      </c>
      <c r="B1092">
        <v>11</v>
      </c>
    </row>
    <row r="1093" spans="1:2">
      <c r="A1093" t="s">
        <v>2237</v>
      </c>
      <c r="B1093">
        <v>11</v>
      </c>
    </row>
    <row r="1094" spans="1:2">
      <c r="A1094" t="s">
        <v>2336</v>
      </c>
      <c r="B1094">
        <v>11</v>
      </c>
    </row>
    <row r="1095" spans="1:2">
      <c r="A1095" t="s">
        <v>2501</v>
      </c>
      <c r="B1095">
        <v>11</v>
      </c>
    </row>
    <row r="1096" spans="1:2">
      <c r="A1096" t="s">
        <v>2639</v>
      </c>
      <c r="B1096">
        <v>11</v>
      </c>
    </row>
    <row r="1097" spans="1:2">
      <c r="A1097" t="s">
        <v>404</v>
      </c>
      <c r="B1097">
        <v>10</v>
      </c>
    </row>
    <row r="1098" spans="1:2">
      <c r="A1098" t="s">
        <v>469</v>
      </c>
      <c r="B1098">
        <v>10</v>
      </c>
    </row>
    <row r="1099" spans="1:2">
      <c r="A1099" t="s">
        <v>520</v>
      </c>
      <c r="B1099">
        <v>10</v>
      </c>
    </row>
    <row r="1100" spans="1:2">
      <c r="A1100" t="s">
        <v>547</v>
      </c>
      <c r="B1100">
        <v>10</v>
      </c>
    </row>
    <row r="1101" spans="1:2">
      <c r="A1101" t="s">
        <v>611</v>
      </c>
      <c r="B1101">
        <v>10</v>
      </c>
    </row>
    <row r="1102" spans="1:2">
      <c r="A1102" t="s">
        <v>860</v>
      </c>
      <c r="B1102">
        <v>10</v>
      </c>
    </row>
    <row r="1103" spans="1:2">
      <c r="A1103" t="s">
        <v>889</v>
      </c>
      <c r="B1103">
        <v>10</v>
      </c>
    </row>
    <row r="1104" spans="1:2">
      <c r="A1104" t="s">
        <v>926</v>
      </c>
      <c r="B1104">
        <v>10</v>
      </c>
    </row>
    <row r="1105" spans="1:2">
      <c r="A1105" t="s">
        <v>975</v>
      </c>
      <c r="B1105">
        <v>10</v>
      </c>
    </row>
    <row r="1106" spans="1:2">
      <c r="A1106" t="s">
        <v>1189</v>
      </c>
      <c r="B1106">
        <v>10</v>
      </c>
    </row>
    <row r="1107" spans="1:2">
      <c r="A1107" t="s">
        <v>1296</v>
      </c>
      <c r="B1107">
        <v>10</v>
      </c>
    </row>
    <row r="1108" spans="1:2">
      <c r="A1108" t="s">
        <v>1314</v>
      </c>
      <c r="B1108">
        <v>10</v>
      </c>
    </row>
    <row r="1109" spans="1:2">
      <c r="A1109" t="s">
        <v>1832</v>
      </c>
      <c r="B1109">
        <v>10</v>
      </c>
    </row>
    <row r="1110" spans="1:2">
      <c r="A1110" t="s">
        <v>1836</v>
      </c>
      <c r="B1110">
        <v>10</v>
      </c>
    </row>
    <row r="1111" spans="1:2">
      <c r="A1111" t="s">
        <v>1937</v>
      </c>
      <c r="B1111">
        <v>10</v>
      </c>
    </row>
    <row r="1112" spans="1:2">
      <c r="A1112" t="s">
        <v>2286</v>
      </c>
      <c r="B1112">
        <v>10</v>
      </c>
    </row>
    <row r="1113" spans="1:2">
      <c r="A1113" t="s">
        <v>2554</v>
      </c>
      <c r="B1113">
        <v>10</v>
      </c>
    </row>
    <row r="1114" spans="1:2">
      <c r="A1114" t="s">
        <v>2687</v>
      </c>
      <c r="B1114">
        <v>10</v>
      </c>
    </row>
    <row r="1115" spans="1:2">
      <c r="A1115" t="s">
        <v>409</v>
      </c>
      <c r="B1115">
        <v>9</v>
      </c>
    </row>
    <row r="1116" spans="1:2">
      <c r="A1116" t="s">
        <v>631</v>
      </c>
      <c r="B1116">
        <v>9</v>
      </c>
    </row>
    <row r="1117" spans="1:2">
      <c r="A1117" t="s">
        <v>670</v>
      </c>
      <c r="B1117">
        <v>9</v>
      </c>
    </row>
    <row r="1118" spans="1:2">
      <c r="A1118" t="s">
        <v>718</v>
      </c>
      <c r="B1118">
        <v>9</v>
      </c>
    </row>
    <row r="1119" spans="1:2">
      <c r="A1119" t="s">
        <v>878</v>
      </c>
      <c r="B1119">
        <v>9</v>
      </c>
    </row>
    <row r="1120" spans="1:2">
      <c r="A1120" t="s">
        <v>888</v>
      </c>
      <c r="B1120">
        <v>9</v>
      </c>
    </row>
    <row r="1121" spans="1:2">
      <c r="A1121" t="s">
        <v>1049</v>
      </c>
      <c r="B1121">
        <v>9</v>
      </c>
    </row>
    <row r="1122" spans="1:2">
      <c r="A1122" t="s">
        <v>1058</v>
      </c>
      <c r="B1122">
        <v>9</v>
      </c>
    </row>
    <row r="1123" spans="1:2">
      <c r="A1123" t="s">
        <v>1228</v>
      </c>
      <c r="B1123">
        <v>9</v>
      </c>
    </row>
    <row r="1124" spans="1:2">
      <c r="A1124" t="s">
        <v>1262</v>
      </c>
      <c r="B1124">
        <v>9</v>
      </c>
    </row>
    <row r="1125" spans="1:2">
      <c r="A1125" t="s">
        <v>1522</v>
      </c>
      <c r="B1125">
        <v>9</v>
      </c>
    </row>
    <row r="1126" spans="1:2">
      <c r="A1126" t="s">
        <v>1557</v>
      </c>
      <c r="B1126">
        <v>9</v>
      </c>
    </row>
    <row r="1127" spans="1:2">
      <c r="A1127" t="s">
        <v>1718</v>
      </c>
      <c r="B1127">
        <v>9</v>
      </c>
    </row>
    <row r="1128" spans="1:2">
      <c r="A1128" t="s">
        <v>1899</v>
      </c>
      <c r="B1128">
        <v>9</v>
      </c>
    </row>
    <row r="1129" spans="1:2">
      <c r="A1129" t="s">
        <v>2014</v>
      </c>
      <c r="B1129">
        <v>9</v>
      </c>
    </row>
    <row r="1130" spans="1:2">
      <c r="A1130" t="s">
        <v>2260</v>
      </c>
      <c r="B1130">
        <v>9</v>
      </c>
    </row>
    <row r="1131" spans="1:2">
      <c r="A1131" t="s">
        <v>2314</v>
      </c>
      <c r="B1131">
        <v>9</v>
      </c>
    </row>
    <row r="1132" spans="1:2">
      <c r="A1132" t="s">
        <v>2380</v>
      </c>
      <c r="B1132">
        <v>9</v>
      </c>
    </row>
    <row r="1133" spans="1:2">
      <c r="A1133" t="s">
        <v>2606</v>
      </c>
      <c r="B1133">
        <v>9</v>
      </c>
    </row>
    <row r="1134" spans="1:2">
      <c r="A1134" t="s">
        <v>2608</v>
      </c>
      <c r="B1134">
        <v>9</v>
      </c>
    </row>
    <row r="1135" spans="1:2">
      <c r="A1135" t="s">
        <v>2674</v>
      </c>
      <c r="B1135">
        <v>9</v>
      </c>
    </row>
    <row r="1136" spans="1:2">
      <c r="A1136" t="s">
        <v>2691</v>
      </c>
      <c r="B1136">
        <v>9</v>
      </c>
    </row>
    <row r="1137" spans="1:2">
      <c r="A1137" t="s">
        <v>318</v>
      </c>
      <c r="B1137">
        <v>8</v>
      </c>
    </row>
    <row r="1138" spans="1:2">
      <c r="A1138" t="s">
        <v>407</v>
      </c>
      <c r="B1138">
        <v>8</v>
      </c>
    </row>
    <row r="1139" spans="1:2">
      <c r="A1139" t="s">
        <v>478</v>
      </c>
      <c r="B1139">
        <v>8</v>
      </c>
    </row>
    <row r="1140" spans="1:2">
      <c r="A1140" t="s">
        <v>851</v>
      </c>
      <c r="B1140">
        <v>8</v>
      </c>
    </row>
    <row r="1141" spans="1:2">
      <c r="A1141" t="s">
        <v>915</v>
      </c>
      <c r="B1141">
        <v>8</v>
      </c>
    </row>
    <row r="1142" spans="1:2">
      <c r="A1142" t="s">
        <v>941</v>
      </c>
      <c r="B1142">
        <v>8</v>
      </c>
    </row>
    <row r="1143" spans="1:2">
      <c r="A1143" t="s">
        <v>2891</v>
      </c>
      <c r="B1143">
        <v>8</v>
      </c>
    </row>
    <row r="1144" spans="1:2">
      <c r="A1144" t="s">
        <v>1312</v>
      </c>
      <c r="B1144">
        <v>8</v>
      </c>
    </row>
    <row r="1145" spans="1:2">
      <c r="A1145" t="s">
        <v>1436</v>
      </c>
      <c r="B1145">
        <v>8</v>
      </c>
    </row>
    <row r="1146" spans="1:2">
      <c r="A1146" t="s">
        <v>1660</v>
      </c>
      <c r="B1146">
        <v>8</v>
      </c>
    </row>
    <row r="1147" spans="1:2">
      <c r="A1147" t="s">
        <v>3038</v>
      </c>
      <c r="B1147">
        <v>8</v>
      </c>
    </row>
    <row r="1148" spans="1:2">
      <c r="A1148" t="s">
        <v>1725</v>
      </c>
      <c r="B1148">
        <v>8</v>
      </c>
    </row>
    <row r="1149" spans="1:2">
      <c r="A1149" t="s">
        <v>1757</v>
      </c>
      <c r="B1149">
        <v>8</v>
      </c>
    </row>
    <row r="1150" spans="1:2">
      <c r="A1150" t="s">
        <v>1808</v>
      </c>
      <c r="B1150">
        <v>8</v>
      </c>
    </row>
    <row r="1151" spans="1:2">
      <c r="A1151" t="s">
        <v>1854</v>
      </c>
      <c r="B1151">
        <v>8</v>
      </c>
    </row>
    <row r="1152" spans="1:2">
      <c r="A1152" t="s">
        <v>1975</v>
      </c>
      <c r="B1152">
        <v>8</v>
      </c>
    </row>
    <row r="1153" spans="1:2">
      <c r="A1153" t="s">
        <v>2139</v>
      </c>
      <c r="B1153">
        <v>8</v>
      </c>
    </row>
    <row r="1154" spans="1:2">
      <c r="A1154" t="s">
        <v>2159</v>
      </c>
      <c r="B1154">
        <v>8</v>
      </c>
    </row>
    <row r="1155" spans="1:2">
      <c r="A1155" t="s">
        <v>2174</v>
      </c>
      <c r="B1155">
        <v>8</v>
      </c>
    </row>
    <row r="1156" spans="1:2">
      <c r="A1156" t="s">
        <v>2185</v>
      </c>
      <c r="B1156">
        <v>8</v>
      </c>
    </row>
    <row r="1157" spans="1:2">
      <c r="A1157" t="s">
        <v>2242</v>
      </c>
      <c r="B1157">
        <v>8</v>
      </c>
    </row>
    <row r="1158" spans="1:2">
      <c r="A1158" t="s">
        <v>2312</v>
      </c>
      <c r="B1158">
        <v>8</v>
      </c>
    </row>
    <row r="1159" spans="1:2">
      <c r="A1159" t="s">
        <v>2349</v>
      </c>
      <c r="B1159">
        <v>8</v>
      </c>
    </row>
    <row r="1160" spans="1:2">
      <c r="A1160" t="s">
        <v>2401</v>
      </c>
      <c r="B1160">
        <v>8</v>
      </c>
    </row>
    <row r="1161" spans="1:2">
      <c r="A1161" t="s">
        <v>2558</v>
      </c>
      <c r="B1161">
        <v>8</v>
      </c>
    </row>
    <row r="1162" spans="1:2">
      <c r="A1162" t="s">
        <v>2561</v>
      </c>
      <c r="B1162">
        <v>8</v>
      </c>
    </row>
    <row r="1163" spans="1:2">
      <c r="A1163" t="s">
        <v>2708</v>
      </c>
      <c r="B1163">
        <v>8</v>
      </c>
    </row>
    <row r="1164" spans="1:2">
      <c r="A1164" t="s">
        <v>417</v>
      </c>
      <c r="B1164">
        <v>7</v>
      </c>
    </row>
    <row r="1165" spans="1:2">
      <c r="A1165" t="s">
        <v>423</v>
      </c>
      <c r="B1165">
        <v>7</v>
      </c>
    </row>
    <row r="1166" spans="1:2">
      <c r="A1166" t="s">
        <v>476</v>
      </c>
      <c r="B1166">
        <v>7</v>
      </c>
    </row>
    <row r="1167" spans="1:2">
      <c r="A1167" t="s">
        <v>626</v>
      </c>
      <c r="B1167">
        <v>7</v>
      </c>
    </row>
    <row r="1168" spans="1:2">
      <c r="A1168" t="s">
        <v>677</v>
      </c>
      <c r="B1168">
        <v>7</v>
      </c>
    </row>
    <row r="1169" spans="1:2">
      <c r="A1169" t="s">
        <v>767</v>
      </c>
      <c r="B1169">
        <v>7</v>
      </c>
    </row>
    <row r="1170" spans="1:2">
      <c r="A1170" t="s">
        <v>828</v>
      </c>
      <c r="B1170">
        <v>7</v>
      </c>
    </row>
    <row r="1171" spans="1:2">
      <c r="A1171" t="s">
        <v>999</v>
      </c>
      <c r="B1171">
        <v>7</v>
      </c>
    </row>
    <row r="1172" spans="1:2">
      <c r="A1172" t="s">
        <v>1203</v>
      </c>
      <c r="B1172">
        <v>7</v>
      </c>
    </row>
    <row r="1173" spans="1:2">
      <c r="A1173" t="s">
        <v>1299</v>
      </c>
      <c r="B1173">
        <v>7</v>
      </c>
    </row>
    <row r="1174" spans="1:2">
      <c r="A1174" t="s">
        <v>1440</v>
      </c>
      <c r="B1174">
        <v>7</v>
      </c>
    </row>
    <row r="1175" spans="1:2">
      <c r="A1175" t="s">
        <v>1530</v>
      </c>
      <c r="B1175">
        <v>7</v>
      </c>
    </row>
    <row r="1176" spans="1:2">
      <c r="A1176" t="s">
        <v>1541</v>
      </c>
      <c r="B1176">
        <v>7</v>
      </c>
    </row>
    <row r="1177" spans="1:2">
      <c r="A1177" t="s">
        <v>1657</v>
      </c>
      <c r="B1177">
        <v>7</v>
      </c>
    </row>
    <row r="1178" spans="1:2">
      <c r="A1178" t="s">
        <v>1711</v>
      </c>
      <c r="B1178">
        <v>7</v>
      </c>
    </row>
    <row r="1179" spans="1:2">
      <c r="A1179" t="s">
        <v>1747</v>
      </c>
      <c r="B1179">
        <v>7</v>
      </c>
    </row>
    <row r="1180" spans="1:2">
      <c r="A1180" t="s">
        <v>1849</v>
      </c>
      <c r="B1180">
        <v>7</v>
      </c>
    </row>
    <row r="1181" spans="1:2">
      <c r="A1181" t="s">
        <v>1893</v>
      </c>
      <c r="B1181">
        <v>7</v>
      </c>
    </row>
    <row r="1182" spans="1:2">
      <c r="A1182" t="s">
        <v>1946</v>
      </c>
      <c r="B1182">
        <v>7</v>
      </c>
    </row>
    <row r="1183" spans="1:2">
      <c r="A1183" t="s">
        <v>1955</v>
      </c>
      <c r="B1183">
        <v>7</v>
      </c>
    </row>
    <row r="1184" spans="1:2">
      <c r="A1184" t="s">
        <v>2063</v>
      </c>
      <c r="B1184">
        <v>7</v>
      </c>
    </row>
    <row r="1185" spans="1:2">
      <c r="A1185" t="s">
        <v>2105</v>
      </c>
      <c r="B1185">
        <v>7</v>
      </c>
    </row>
    <row r="1186" spans="1:2">
      <c r="A1186" t="s">
        <v>2146</v>
      </c>
      <c r="B1186">
        <v>7</v>
      </c>
    </row>
    <row r="1187" spans="1:2">
      <c r="A1187" t="s">
        <v>2283</v>
      </c>
      <c r="B1187">
        <v>7</v>
      </c>
    </row>
    <row r="1188" spans="1:2">
      <c r="A1188" t="s">
        <v>2295</v>
      </c>
      <c r="B1188">
        <v>7</v>
      </c>
    </row>
    <row r="1189" spans="1:2">
      <c r="A1189" t="s">
        <v>2334</v>
      </c>
      <c r="B1189">
        <v>7</v>
      </c>
    </row>
    <row r="1190" spans="1:2">
      <c r="A1190" t="s">
        <v>2374</v>
      </c>
      <c r="B1190">
        <v>7</v>
      </c>
    </row>
    <row r="1191" spans="1:2">
      <c r="A1191" t="s">
        <v>2717</v>
      </c>
      <c r="B1191">
        <v>7</v>
      </c>
    </row>
    <row r="1192" spans="1:2">
      <c r="A1192" t="s">
        <v>482</v>
      </c>
      <c r="B1192">
        <v>6</v>
      </c>
    </row>
    <row r="1193" spans="1:2">
      <c r="A1193" t="s">
        <v>523</v>
      </c>
      <c r="B1193">
        <v>6</v>
      </c>
    </row>
    <row r="1194" spans="1:2">
      <c r="A1194" t="s">
        <v>538</v>
      </c>
      <c r="B1194">
        <v>6</v>
      </c>
    </row>
    <row r="1195" spans="1:2">
      <c r="A1195" t="s">
        <v>2783</v>
      </c>
      <c r="B1195">
        <v>6</v>
      </c>
    </row>
    <row r="1196" spans="1:2">
      <c r="A1196" t="s">
        <v>725</v>
      </c>
      <c r="B1196">
        <v>6</v>
      </c>
    </row>
    <row r="1197" spans="1:2">
      <c r="A1197" t="s">
        <v>777</v>
      </c>
      <c r="B1197">
        <v>6</v>
      </c>
    </row>
    <row r="1198" spans="1:2">
      <c r="A1198" t="s">
        <v>793</v>
      </c>
      <c r="B1198">
        <v>6</v>
      </c>
    </row>
    <row r="1199" spans="1:2">
      <c r="A1199" t="s">
        <v>846</v>
      </c>
      <c r="B1199">
        <v>6</v>
      </c>
    </row>
    <row r="1200" spans="1:2">
      <c r="A1200" t="s">
        <v>906</v>
      </c>
      <c r="B1200">
        <v>6</v>
      </c>
    </row>
    <row r="1201" spans="1:2">
      <c r="A1201" t="s">
        <v>1092</v>
      </c>
      <c r="B1201">
        <v>6</v>
      </c>
    </row>
    <row r="1202" spans="1:2">
      <c r="A1202" t="s">
        <v>1093</v>
      </c>
      <c r="B1202">
        <v>6</v>
      </c>
    </row>
    <row r="1203" spans="1:2">
      <c r="A1203" t="s">
        <v>1122</v>
      </c>
      <c r="B1203">
        <v>6</v>
      </c>
    </row>
    <row r="1204" spans="1:2">
      <c r="A1204" t="s">
        <v>1123</v>
      </c>
      <c r="B1204">
        <v>6</v>
      </c>
    </row>
    <row r="1205" spans="1:2">
      <c r="A1205" t="s">
        <v>1163</v>
      </c>
      <c r="B1205">
        <v>6</v>
      </c>
    </row>
    <row r="1206" spans="1:2">
      <c r="A1206" t="s">
        <v>1378</v>
      </c>
      <c r="B1206">
        <v>6</v>
      </c>
    </row>
    <row r="1207" spans="1:2">
      <c r="A1207" t="s">
        <v>1426</v>
      </c>
      <c r="B1207">
        <v>6</v>
      </c>
    </row>
    <row r="1208" spans="1:2">
      <c r="A1208" t="s">
        <v>1456</v>
      </c>
      <c r="B1208">
        <v>6</v>
      </c>
    </row>
    <row r="1209" spans="1:2">
      <c r="A1209" t="s">
        <v>1523</v>
      </c>
      <c r="B1209">
        <v>6</v>
      </c>
    </row>
    <row r="1210" spans="1:2">
      <c r="A1210" t="s">
        <v>1554</v>
      </c>
      <c r="B1210">
        <v>6</v>
      </c>
    </row>
    <row r="1211" spans="1:2">
      <c r="A1211" t="s">
        <v>1569</v>
      </c>
      <c r="B1211">
        <v>6</v>
      </c>
    </row>
    <row r="1212" spans="1:2">
      <c r="A1212" t="s">
        <v>1580</v>
      </c>
      <c r="B1212">
        <v>6</v>
      </c>
    </row>
    <row r="1213" spans="1:2">
      <c r="A1213" t="s">
        <v>1682</v>
      </c>
      <c r="B1213">
        <v>6</v>
      </c>
    </row>
    <row r="1214" spans="1:2">
      <c r="A1214" t="s">
        <v>1821</v>
      </c>
      <c r="B1214">
        <v>6</v>
      </c>
    </row>
    <row r="1215" spans="1:2">
      <c r="A1215" t="s">
        <v>1828</v>
      </c>
      <c r="B1215">
        <v>6</v>
      </c>
    </row>
    <row r="1216" spans="1:2">
      <c r="A1216" t="s">
        <v>1871</v>
      </c>
      <c r="B1216">
        <v>6</v>
      </c>
    </row>
    <row r="1217" spans="1:2">
      <c r="A1217" t="s">
        <v>1878</v>
      </c>
      <c r="B1217">
        <v>6</v>
      </c>
    </row>
    <row r="1218" spans="1:2">
      <c r="A1218" t="s">
        <v>1896</v>
      </c>
      <c r="B1218">
        <v>6</v>
      </c>
    </row>
    <row r="1219" spans="1:2">
      <c r="A1219" t="s">
        <v>1902</v>
      </c>
      <c r="B1219">
        <v>6</v>
      </c>
    </row>
    <row r="1220" spans="1:2">
      <c r="A1220" t="s">
        <v>2072</v>
      </c>
      <c r="B1220">
        <v>6</v>
      </c>
    </row>
    <row r="1221" spans="1:2">
      <c r="A1221" t="s">
        <v>2125</v>
      </c>
      <c r="B1221">
        <v>6</v>
      </c>
    </row>
    <row r="1222" spans="1:2">
      <c r="A1222" t="s">
        <v>2154</v>
      </c>
      <c r="B1222">
        <v>6</v>
      </c>
    </row>
    <row r="1223" spans="1:2">
      <c r="A1223" t="s">
        <v>2221</v>
      </c>
      <c r="B1223">
        <v>6</v>
      </c>
    </row>
    <row r="1224" spans="1:2">
      <c r="A1224" t="s">
        <v>2258</v>
      </c>
      <c r="B1224">
        <v>6</v>
      </c>
    </row>
    <row r="1225" spans="1:2">
      <c r="A1225" t="s">
        <v>2298</v>
      </c>
      <c r="B1225">
        <v>6</v>
      </c>
    </row>
    <row r="1226" spans="1:2">
      <c r="A1226" t="s">
        <v>2386</v>
      </c>
      <c r="B1226">
        <v>6</v>
      </c>
    </row>
    <row r="1227" spans="1:2">
      <c r="A1227" t="s">
        <v>2648</v>
      </c>
      <c r="B1227">
        <v>6</v>
      </c>
    </row>
    <row r="1228" spans="1:2">
      <c r="A1228" t="s">
        <v>2688</v>
      </c>
      <c r="B1228">
        <v>6</v>
      </c>
    </row>
    <row r="1229" spans="1:2">
      <c r="A1229" t="s">
        <v>456</v>
      </c>
      <c r="B1229">
        <v>5</v>
      </c>
    </row>
    <row r="1230" spans="1:2">
      <c r="A1230" t="s">
        <v>463</v>
      </c>
      <c r="B1230">
        <v>5</v>
      </c>
    </row>
    <row r="1231" spans="1:2">
      <c r="A1231" t="s">
        <v>514</v>
      </c>
      <c r="B1231">
        <v>5</v>
      </c>
    </row>
    <row r="1232" spans="1:2">
      <c r="A1232" t="s">
        <v>603</v>
      </c>
      <c r="B1232">
        <v>5</v>
      </c>
    </row>
    <row r="1233" spans="1:2">
      <c r="A1233" t="s">
        <v>640</v>
      </c>
      <c r="B1233">
        <v>5</v>
      </c>
    </row>
    <row r="1234" spans="1:2">
      <c r="A1234" t="s">
        <v>2802</v>
      </c>
      <c r="B1234">
        <v>5</v>
      </c>
    </row>
    <row r="1235" spans="1:2">
      <c r="A1235" t="s">
        <v>700</v>
      </c>
      <c r="B1235">
        <v>5</v>
      </c>
    </row>
    <row r="1236" spans="1:2">
      <c r="A1236" t="s">
        <v>710</v>
      </c>
      <c r="B1236">
        <v>5</v>
      </c>
    </row>
    <row r="1237" spans="1:2">
      <c r="A1237" t="s">
        <v>728</v>
      </c>
      <c r="B1237">
        <v>5</v>
      </c>
    </row>
    <row r="1238" spans="1:2">
      <c r="A1238" t="s">
        <v>775</v>
      </c>
      <c r="B1238">
        <v>5</v>
      </c>
    </row>
    <row r="1239" spans="1:2">
      <c r="A1239" t="s">
        <v>850</v>
      </c>
      <c r="B1239">
        <v>5</v>
      </c>
    </row>
    <row r="1240" spans="1:2">
      <c r="A1240" t="s">
        <v>929</v>
      </c>
      <c r="B1240">
        <v>5</v>
      </c>
    </row>
    <row r="1241" spans="1:2">
      <c r="A1241" t="s">
        <v>1023</v>
      </c>
      <c r="B1241">
        <v>5</v>
      </c>
    </row>
    <row r="1242" spans="1:2">
      <c r="A1242" t="s">
        <v>1061</v>
      </c>
      <c r="B1242">
        <v>5</v>
      </c>
    </row>
    <row r="1243" spans="1:2">
      <c r="A1243" t="s">
        <v>1117</v>
      </c>
      <c r="B1243">
        <v>5</v>
      </c>
    </row>
    <row r="1244" spans="1:2">
      <c r="A1244" t="s">
        <v>1211</v>
      </c>
      <c r="B1244">
        <v>5</v>
      </c>
    </row>
    <row r="1245" spans="1:2">
      <c r="A1245" t="s">
        <v>1215</v>
      </c>
      <c r="B1245">
        <v>5</v>
      </c>
    </row>
    <row r="1246" spans="1:2">
      <c r="A1246" t="s">
        <v>1255</v>
      </c>
      <c r="B1246">
        <v>5</v>
      </c>
    </row>
    <row r="1247" spans="1:2">
      <c r="A1247" t="s">
        <v>1283</v>
      </c>
      <c r="B1247">
        <v>5</v>
      </c>
    </row>
    <row r="1248" spans="1:2">
      <c r="A1248" t="s">
        <v>2965</v>
      </c>
      <c r="B1248">
        <v>5</v>
      </c>
    </row>
    <row r="1249" spans="1:2">
      <c r="A1249" t="s">
        <v>1427</v>
      </c>
      <c r="B1249">
        <v>5</v>
      </c>
    </row>
    <row r="1250" spans="1:2">
      <c r="A1250" t="s">
        <v>1515</v>
      </c>
      <c r="B1250">
        <v>5</v>
      </c>
    </row>
    <row r="1251" spans="1:2">
      <c r="A1251" t="s">
        <v>1802</v>
      </c>
      <c r="B1251">
        <v>5</v>
      </c>
    </row>
    <row r="1252" spans="1:2">
      <c r="A1252" t="s">
        <v>1813</v>
      </c>
      <c r="B1252">
        <v>5</v>
      </c>
    </row>
    <row r="1253" spans="1:2">
      <c r="A1253" t="s">
        <v>1873</v>
      </c>
      <c r="B1253">
        <v>5</v>
      </c>
    </row>
    <row r="1254" spans="1:2">
      <c r="A1254" t="s">
        <v>1918</v>
      </c>
      <c r="B1254">
        <v>5</v>
      </c>
    </row>
    <row r="1255" spans="1:2">
      <c r="A1255" t="s">
        <v>1980</v>
      </c>
      <c r="B1255">
        <v>5</v>
      </c>
    </row>
    <row r="1256" spans="1:2">
      <c r="A1256" t="s">
        <v>2010</v>
      </c>
      <c r="B1256">
        <v>5</v>
      </c>
    </row>
    <row r="1257" spans="1:2">
      <c r="A1257" t="s">
        <v>2031</v>
      </c>
      <c r="B1257">
        <v>5</v>
      </c>
    </row>
    <row r="1258" spans="1:2">
      <c r="A1258" t="s">
        <v>2071</v>
      </c>
      <c r="B1258">
        <v>5</v>
      </c>
    </row>
    <row r="1259" spans="1:2">
      <c r="A1259" t="s">
        <v>2091</v>
      </c>
      <c r="B1259">
        <v>5</v>
      </c>
    </row>
    <row r="1260" spans="1:2">
      <c r="A1260" t="s">
        <v>2123</v>
      </c>
      <c r="B1260">
        <v>5</v>
      </c>
    </row>
    <row r="1261" spans="1:2">
      <c r="A1261" t="s">
        <v>2194</v>
      </c>
      <c r="B1261">
        <v>5</v>
      </c>
    </row>
    <row r="1262" spans="1:2">
      <c r="A1262" t="s">
        <v>2470</v>
      </c>
      <c r="B1262">
        <v>5</v>
      </c>
    </row>
    <row r="1263" spans="1:2">
      <c r="A1263" t="s">
        <v>2547</v>
      </c>
      <c r="B1263">
        <v>5</v>
      </c>
    </row>
    <row r="1264" spans="1:2">
      <c r="A1264" t="s">
        <v>2704</v>
      </c>
      <c r="B1264">
        <v>5</v>
      </c>
    </row>
    <row r="1265" spans="1:2">
      <c r="A1265" t="s">
        <v>3272</v>
      </c>
      <c r="B1265">
        <v>5</v>
      </c>
    </row>
    <row r="1266" spans="1:2">
      <c r="A1266" t="s">
        <v>321</v>
      </c>
      <c r="B1266">
        <v>4</v>
      </c>
    </row>
    <row r="1267" spans="1:2">
      <c r="A1267" t="s">
        <v>343</v>
      </c>
      <c r="B1267">
        <v>4</v>
      </c>
    </row>
    <row r="1268" spans="1:2">
      <c r="A1268" t="s">
        <v>396</v>
      </c>
      <c r="B1268">
        <v>4</v>
      </c>
    </row>
    <row r="1269" spans="1:2">
      <c r="A1269" t="s">
        <v>413</v>
      </c>
      <c r="B1269">
        <v>4</v>
      </c>
    </row>
    <row r="1270" spans="1:2">
      <c r="A1270" t="s">
        <v>427</v>
      </c>
      <c r="B1270">
        <v>4</v>
      </c>
    </row>
    <row r="1271" spans="1:2">
      <c r="A1271" t="s">
        <v>461</v>
      </c>
      <c r="B1271">
        <v>4</v>
      </c>
    </row>
    <row r="1272" spans="1:2">
      <c r="A1272" t="s">
        <v>465</v>
      </c>
      <c r="B1272">
        <v>4</v>
      </c>
    </row>
    <row r="1273" spans="1:2">
      <c r="A1273" t="s">
        <v>532</v>
      </c>
      <c r="B1273">
        <v>4</v>
      </c>
    </row>
    <row r="1274" spans="1:2">
      <c r="A1274" t="s">
        <v>544</v>
      </c>
      <c r="B1274">
        <v>4</v>
      </c>
    </row>
    <row r="1275" spans="1:2">
      <c r="A1275" t="s">
        <v>590</v>
      </c>
      <c r="B1275">
        <v>4</v>
      </c>
    </row>
    <row r="1276" spans="1:2">
      <c r="A1276" t="s">
        <v>624</v>
      </c>
      <c r="B1276">
        <v>4</v>
      </c>
    </row>
    <row r="1277" spans="1:2">
      <c r="A1277" t="s">
        <v>655</v>
      </c>
      <c r="B1277">
        <v>4</v>
      </c>
    </row>
    <row r="1278" spans="1:2">
      <c r="A1278" t="s">
        <v>2792</v>
      </c>
      <c r="B1278">
        <v>4</v>
      </c>
    </row>
    <row r="1279" spans="1:2">
      <c r="A1279" t="s">
        <v>2795</v>
      </c>
      <c r="B1279">
        <v>4</v>
      </c>
    </row>
    <row r="1280" spans="1:2">
      <c r="A1280" t="s">
        <v>721</v>
      </c>
      <c r="B1280">
        <v>4</v>
      </c>
    </row>
    <row r="1281" spans="1:2">
      <c r="A1281" t="s">
        <v>790</v>
      </c>
      <c r="B1281">
        <v>4</v>
      </c>
    </row>
    <row r="1282" spans="1:2">
      <c r="A1282" t="s">
        <v>820</v>
      </c>
      <c r="B1282">
        <v>4</v>
      </c>
    </row>
    <row r="1283" spans="1:2">
      <c r="A1283" t="s">
        <v>913</v>
      </c>
      <c r="B1283">
        <v>4</v>
      </c>
    </row>
    <row r="1284" spans="1:2">
      <c r="A1284" t="s">
        <v>914</v>
      </c>
      <c r="B1284">
        <v>4</v>
      </c>
    </row>
    <row r="1285" spans="1:2">
      <c r="A1285" t="s">
        <v>920</v>
      </c>
      <c r="B1285">
        <v>4</v>
      </c>
    </row>
    <row r="1286" spans="1:2">
      <c r="A1286" t="s">
        <v>1065</v>
      </c>
      <c r="B1286">
        <v>4</v>
      </c>
    </row>
    <row r="1287" spans="1:2">
      <c r="A1287" t="s">
        <v>1097</v>
      </c>
      <c r="B1287">
        <v>4</v>
      </c>
    </row>
    <row r="1288" spans="1:2">
      <c r="A1288" t="s">
        <v>1161</v>
      </c>
      <c r="B1288">
        <v>4</v>
      </c>
    </row>
    <row r="1289" spans="1:2">
      <c r="A1289" t="s">
        <v>1171</v>
      </c>
      <c r="B1289">
        <v>4</v>
      </c>
    </row>
    <row r="1290" spans="1:2">
      <c r="A1290" t="s">
        <v>1181</v>
      </c>
      <c r="B1290">
        <v>4</v>
      </c>
    </row>
    <row r="1291" spans="1:2">
      <c r="A1291" t="s">
        <v>1198</v>
      </c>
      <c r="B1291">
        <v>4</v>
      </c>
    </row>
    <row r="1292" spans="1:2">
      <c r="A1292" t="s">
        <v>1291</v>
      </c>
      <c r="B1292">
        <v>4</v>
      </c>
    </row>
    <row r="1293" spans="1:2">
      <c r="A1293" t="s">
        <v>1300</v>
      </c>
      <c r="B1293">
        <v>4</v>
      </c>
    </row>
    <row r="1294" spans="1:2">
      <c r="A1294" t="s">
        <v>1308</v>
      </c>
      <c r="B1294">
        <v>4</v>
      </c>
    </row>
    <row r="1295" spans="1:2">
      <c r="A1295" t="s">
        <v>2981</v>
      </c>
      <c r="B1295">
        <v>4</v>
      </c>
    </row>
    <row r="1296" spans="1:2">
      <c r="A1296" t="s">
        <v>1390</v>
      </c>
      <c r="B1296">
        <v>4</v>
      </c>
    </row>
    <row r="1297" spans="1:2">
      <c r="A1297" t="s">
        <v>1398</v>
      </c>
      <c r="B1297">
        <v>4</v>
      </c>
    </row>
    <row r="1298" spans="1:2">
      <c r="A1298" t="s">
        <v>1410</v>
      </c>
      <c r="B1298">
        <v>4</v>
      </c>
    </row>
    <row r="1299" spans="1:2">
      <c r="A1299" t="s">
        <v>1442</v>
      </c>
      <c r="B1299">
        <v>4</v>
      </c>
    </row>
    <row r="1300" spans="1:2">
      <c r="A1300" t="s">
        <v>1452</v>
      </c>
      <c r="B1300">
        <v>4</v>
      </c>
    </row>
    <row r="1301" spans="1:2">
      <c r="A1301" t="s">
        <v>1496</v>
      </c>
      <c r="B1301">
        <v>4</v>
      </c>
    </row>
    <row r="1302" spans="1:2">
      <c r="A1302" t="s">
        <v>1544</v>
      </c>
      <c r="B1302">
        <v>4</v>
      </c>
    </row>
    <row r="1303" spans="1:2">
      <c r="A1303" t="s">
        <v>1556</v>
      </c>
      <c r="B1303">
        <v>4</v>
      </c>
    </row>
    <row r="1304" spans="1:2">
      <c r="A1304" t="s">
        <v>1570</v>
      </c>
      <c r="B1304">
        <v>4</v>
      </c>
    </row>
    <row r="1305" spans="1:2">
      <c r="A1305" t="s">
        <v>3024</v>
      </c>
      <c r="B1305">
        <v>4</v>
      </c>
    </row>
    <row r="1306" spans="1:2">
      <c r="A1306" t="s">
        <v>1579</v>
      </c>
      <c r="B1306">
        <v>4</v>
      </c>
    </row>
    <row r="1307" spans="1:2">
      <c r="A1307" t="s">
        <v>1654</v>
      </c>
      <c r="B1307">
        <v>4</v>
      </c>
    </row>
    <row r="1308" spans="1:2">
      <c r="A1308" t="s">
        <v>1703</v>
      </c>
      <c r="B1308">
        <v>4</v>
      </c>
    </row>
    <row r="1309" spans="1:2">
      <c r="A1309" t="s">
        <v>1748</v>
      </c>
      <c r="B1309">
        <v>4</v>
      </c>
    </row>
    <row r="1310" spans="1:2">
      <c r="A1310" t="s">
        <v>3071</v>
      </c>
      <c r="B1310">
        <v>4</v>
      </c>
    </row>
    <row r="1311" spans="1:2">
      <c r="A1311" t="s">
        <v>1881</v>
      </c>
      <c r="B1311">
        <v>4</v>
      </c>
    </row>
    <row r="1312" spans="1:2">
      <c r="A1312" t="s">
        <v>1987</v>
      </c>
      <c r="B1312">
        <v>4</v>
      </c>
    </row>
    <row r="1313" spans="1:2">
      <c r="A1313" t="s">
        <v>1988</v>
      </c>
      <c r="B1313">
        <v>4</v>
      </c>
    </row>
    <row r="1314" spans="1:2">
      <c r="A1314" t="s">
        <v>1989</v>
      </c>
      <c r="B1314">
        <v>4</v>
      </c>
    </row>
    <row r="1315" spans="1:2">
      <c r="A1315" t="s">
        <v>2089</v>
      </c>
      <c r="B1315">
        <v>4</v>
      </c>
    </row>
    <row r="1316" spans="1:2">
      <c r="A1316" t="s">
        <v>2114</v>
      </c>
      <c r="B1316">
        <v>4</v>
      </c>
    </row>
    <row r="1317" spans="1:2">
      <c r="A1317" t="s">
        <v>2117</v>
      </c>
      <c r="B1317">
        <v>4</v>
      </c>
    </row>
    <row r="1318" spans="1:2">
      <c r="A1318" t="s">
        <v>2121</v>
      </c>
      <c r="B1318">
        <v>4</v>
      </c>
    </row>
    <row r="1319" spans="1:2">
      <c r="A1319" t="s">
        <v>2137</v>
      </c>
      <c r="B1319">
        <v>4</v>
      </c>
    </row>
    <row r="1320" spans="1:2">
      <c r="A1320" t="s">
        <v>2147</v>
      </c>
      <c r="B1320">
        <v>4</v>
      </c>
    </row>
    <row r="1321" spans="1:2">
      <c r="A1321" t="s">
        <v>2169</v>
      </c>
      <c r="B1321">
        <v>4</v>
      </c>
    </row>
    <row r="1322" spans="1:2">
      <c r="A1322" t="s">
        <v>2262</v>
      </c>
      <c r="B1322">
        <v>4</v>
      </c>
    </row>
    <row r="1323" spans="1:2">
      <c r="A1323" t="s">
        <v>2320</v>
      </c>
      <c r="B1323">
        <v>4</v>
      </c>
    </row>
    <row r="1324" spans="1:2">
      <c r="A1324" t="s">
        <v>2322</v>
      </c>
      <c r="B1324">
        <v>4</v>
      </c>
    </row>
    <row r="1325" spans="1:2">
      <c r="A1325" t="s">
        <v>2337</v>
      </c>
      <c r="B1325">
        <v>4</v>
      </c>
    </row>
    <row r="1326" spans="1:2">
      <c r="A1326" t="s">
        <v>2362</v>
      </c>
      <c r="B1326">
        <v>4</v>
      </c>
    </row>
    <row r="1327" spans="1:2">
      <c r="A1327" t="s">
        <v>2515</v>
      </c>
      <c r="B1327">
        <v>4</v>
      </c>
    </row>
    <row r="1328" spans="1:2">
      <c r="A1328" t="s">
        <v>2525</v>
      </c>
      <c r="B1328">
        <v>4</v>
      </c>
    </row>
    <row r="1329" spans="1:2">
      <c r="A1329" t="s">
        <v>3244</v>
      </c>
      <c r="B1329">
        <v>4</v>
      </c>
    </row>
    <row r="1330" spans="1:2">
      <c r="A1330" t="s">
        <v>3248</v>
      </c>
      <c r="B1330">
        <v>4</v>
      </c>
    </row>
    <row r="1331" spans="1:2">
      <c r="A1331" t="s">
        <v>2582</v>
      </c>
      <c r="B1331">
        <v>4</v>
      </c>
    </row>
    <row r="1332" spans="1:2">
      <c r="A1332" t="s">
        <v>2587</v>
      </c>
      <c r="B1332">
        <v>4</v>
      </c>
    </row>
    <row r="1333" spans="1:2">
      <c r="A1333" t="s">
        <v>2599</v>
      </c>
      <c r="B1333">
        <v>4</v>
      </c>
    </row>
    <row r="1334" spans="1:2">
      <c r="A1334" t="s">
        <v>2607</v>
      </c>
      <c r="B1334">
        <v>4</v>
      </c>
    </row>
    <row r="1335" spans="1:2">
      <c r="A1335" t="s">
        <v>2619</v>
      </c>
      <c r="B1335">
        <v>4</v>
      </c>
    </row>
    <row r="1336" spans="1:2">
      <c r="A1336" t="s">
        <v>2635</v>
      </c>
      <c r="B1336">
        <v>4</v>
      </c>
    </row>
    <row r="1337" spans="1:2">
      <c r="A1337" t="s">
        <v>328</v>
      </c>
      <c r="B1337">
        <v>3</v>
      </c>
    </row>
    <row r="1338" spans="1:2">
      <c r="A1338" t="s">
        <v>2730</v>
      </c>
      <c r="B1338">
        <v>3</v>
      </c>
    </row>
    <row r="1339" spans="1:2">
      <c r="A1339" t="s">
        <v>350</v>
      </c>
      <c r="B1339">
        <v>3</v>
      </c>
    </row>
    <row r="1340" spans="1:2">
      <c r="A1340" t="s">
        <v>354</v>
      </c>
      <c r="B1340">
        <v>3</v>
      </c>
    </row>
    <row r="1341" spans="1:2">
      <c r="A1341" t="s">
        <v>368</v>
      </c>
      <c r="B1341">
        <v>3</v>
      </c>
    </row>
    <row r="1342" spans="1:2">
      <c r="A1342" t="s">
        <v>410</v>
      </c>
      <c r="B1342">
        <v>3</v>
      </c>
    </row>
    <row r="1343" spans="1:2">
      <c r="A1343" t="s">
        <v>441</v>
      </c>
      <c r="B1343">
        <v>3</v>
      </c>
    </row>
    <row r="1344" spans="1:2">
      <c r="A1344" t="s">
        <v>2752</v>
      </c>
      <c r="B1344">
        <v>3</v>
      </c>
    </row>
    <row r="1345" spans="1:2">
      <c r="A1345" t="s">
        <v>484</v>
      </c>
      <c r="B1345">
        <v>3</v>
      </c>
    </row>
    <row r="1346" spans="1:2">
      <c r="A1346" t="s">
        <v>496</v>
      </c>
      <c r="B1346">
        <v>3</v>
      </c>
    </row>
    <row r="1347" spans="1:2">
      <c r="A1347" t="s">
        <v>528</v>
      </c>
      <c r="B1347">
        <v>3</v>
      </c>
    </row>
    <row r="1348" spans="1:2">
      <c r="A1348" t="s">
        <v>588</v>
      </c>
      <c r="B1348">
        <v>3</v>
      </c>
    </row>
    <row r="1349" spans="1:2">
      <c r="A1349" t="s">
        <v>597</v>
      </c>
      <c r="B1349">
        <v>3</v>
      </c>
    </row>
    <row r="1350" spans="1:2">
      <c r="A1350" t="s">
        <v>605</v>
      </c>
      <c r="B1350">
        <v>3</v>
      </c>
    </row>
    <row r="1351" spans="1:2">
      <c r="A1351" t="s">
        <v>2777</v>
      </c>
      <c r="B1351">
        <v>3</v>
      </c>
    </row>
    <row r="1352" spans="1:2">
      <c r="A1352" t="s">
        <v>613</v>
      </c>
      <c r="B1352">
        <v>3</v>
      </c>
    </row>
    <row r="1353" spans="1:2">
      <c r="A1353" t="s">
        <v>2789</v>
      </c>
      <c r="B1353">
        <v>3</v>
      </c>
    </row>
    <row r="1354" spans="1:2">
      <c r="A1354" t="s">
        <v>685</v>
      </c>
      <c r="B1354">
        <v>3</v>
      </c>
    </row>
    <row r="1355" spans="1:2">
      <c r="A1355" t="s">
        <v>2800</v>
      </c>
      <c r="B1355">
        <v>3</v>
      </c>
    </row>
    <row r="1356" spans="1:2">
      <c r="A1356" t="s">
        <v>696</v>
      </c>
      <c r="B1356">
        <v>3</v>
      </c>
    </row>
    <row r="1357" spans="1:2">
      <c r="A1357" t="s">
        <v>701</v>
      </c>
      <c r="B1357">
        <v>3</v>
      </c>
    </row>
    <row r="1358" spans="1:2">
      <c r="A1358" t="s">
        <v>2803</v>
      </c>
      <c r="B1358">
        <v>3</v>
      </c>
    </row>
    <row r="1359" spans="1:2">
      <c r="A1359" t="s">
        <v>2804</v>
      </c>
      <c r="B1359">
        <v>3</v>
      </c>
    </row>
    <row r="1360" spans="1:2">
      <c r="A1360" t="s">
        <v>736</v>
      </c>
      <c r="B1360">
        <v>3</v>
      </c>
    </row>
    <row r="1361" spans="1:2">
      <c r="A1361" t="s">
        <v>746</v>
      </c>
      <c r="B1361">
        <v>3</v>
      </c>
    </row>
    <row r="1362" spans="1:2">
      <c r="A1362" t="s">
        <v>2813</v>
      </c>
      <c r="B1362">
        <v>3</v>
      </c>
    </row>
    <row r="1363" spans="1:2">
      <c r="A1363" t="s">
        <v>764</v>
      </c>
      <c r="B1363">
        <v>3</v>
      </c>
    </row>
    <row r="1364" spans="1:2">
      <c r="A1364" t="s">
        <v>788</v>
      </c>
      <c r="B1364">
        <v>3</v>
      </c>
    </row>
    <row r="1365" spans="1:2">
      <c r="A1365" t="s">
        <v>809</v>
      </c>
      <c r="B1365">
        <v>3</v>
      </c>
    </row>
    <row r="1366" spans="1:2">
      <c r="A1366" t="s">
        <v>834</v>
      </c>
      <c r="B1366">
        <v>3</v>
      </c>
    </row>
    <row r="1367" spans="1:2">
      <c r="A1367" t="s">
        <v>2845</v>
      </c>
      <c r="B1367">
        <v>3</v>
      </c>
    </row>
    <row r="1368" spans="1:2">
      <c r="A1368" t="s">
        <v>852</v>
      </c>
      <c r="B1368">
        <v>3</v>
      </c>
    </row>
    <row r="1369" spans="1:2">
      <c r="A1369" t="s">
        <v>2855</v>
      </c>
      <c r="B1369">
        <v>3</v>
      </c>
    </row>
    <row r="1370" spans="1:2">
      <c r="A1370" t="s">
        <v>885</v>
      </c>
      <c r="B1370">
        <v>3</v>
      </c>
    </row>
    <row r="1371" spans="1:2">
      <c r="A1371" t="s">
        <v>886</v>
      </c>
      <c r="B1371">
        <v>3</v>
      </c>
    </row>
    <row r="1372" spans="1:2">
      <c r="A1372" t="s">
        <v>893</v>
      </c>
      <c r="B1372">
        <v>3</v>
      </c>
    </row>
    <row r="1373" spans="1:2">
      <c r="A1373" t="s">
        <v>897</v>
      </c>
      <c r="B1373">
        <v>3</v>
      </c>
    </row>
    <row r="1374" spans="1:2">
      <c r="A1374" t="s">
        <v>904</v>
      </c>
      <c r="B1374">
        <v>3</v>
      </c>
    </row>
    <row r="1375" spans="1:2">
      <c r="A1375" t="s">
        <v>909</v>
      </c>
      <c r="B1375">
        <v>3</v>
      </c>
    </row>
    <row r="1376" spans="1:2">
      <c r="A1376" t="s">
        <v>1013</v>
      </c>
      <c r="B1376">
        <v>3</v>
      </c>
    </row>
    <row r="1377" spans="1:2">
      <c r="A1377" t="s">
        <v>1024</v>
      </c>
      <c r="B1377">
        <v>3</v>
      </c>
    </row>
    <row r="1378" spans="1:2">
      <c r="A1378" t="s">
        <v>1032</v>
      </c>
      <c r="B1378">
        <v>3</v>
      </c>
    </row>
    <row r="1379" spans="1:2">
      <c r="A1379" t="s">
        <v>1052</v>
      </c>
      <c r="B1379">
        <v>3</v>
      </c>
    </row>
    <row r="1380" spans="1:2">
      <c r="A1380" t="s">
        <v>1099</v>
      </c>
      <c r="B1380">
        <v>3</v>
      </c>
    </row>
    <row r="1381" spans="1:2">
      <c r="A1381" t="s">
        <v>1114</v>
      </c>
      <c r="B1381">
        <v>3</v>
      </c>
    </row>
    <row r="1382" spans="1:2">
      <c r="A1382" t="s">
        <v>2916</v>
      </c>
      <c r="B1382">
        <v>3</v>
      </c>
    </row>
    <row r="1383" spans="1:2">
      <c r="A1383" t="s">
        <v>2928</v>
      </c>
      <c r="B1383">
        <v>3</v>
      </c>
    </row>
    <row r="1384" spans="1:2">
      <c r="A1384" t="s">
        <v>1178</v>
      </c>
      <c r="B1384">
        <v>3</v>
      </c>
    </row>
    <row r="1385" spans="1:2">
      <c r="A1385" t="s">
        <v>2931</v>
      </c>
      <c r="B1385">
        <v>3</v>
      </c>
    </row>
    <row r="1386" spans="1:2">
      <c r="A1386" t="s">
        <v>2938</v>
      </c>
      <c r="B1386">
        <v>3</v>
      </c>
    </row>
    <row r="1387" spans="1:2">
      <c r="A1387" t="s">
        <v>1218</v>
      </c>
      <c r="B1387">
        <v>3</v>
      </c>
    </row>
    <row r="1388" spans="1:2">
      <c r="A1388" t="s">
        <v>1222</v>
      </c>
      <c r="B1388">
        <v>3</v>
      </c>
    </row>
    <row r="1389" spans="1:2">
      <c r="A1389" t="s">
        <v>2948</v>
      </c>
      <c r="B1389">
        <v>3</v>
      </c>
    </row>
    <row r="1390" spans="1:2">
      <c r="A1390" t="s">
        <v>2954</v>
      </c>
      <c r="B1390">
        <v>3</v>
      </c>
    </row>
    <row r="1391" spans="1:2">
      <c r="A1391" t="s">
        <v>2956</v>
      </c>
      <c r="B1391">
        <v>3</v>
      </c>
    </row>
    <row r="1392" spans="1:2">
      <c r="A1392" t="s">
        <v>1292</v>
      </c>
      <c r="B1392">
        <v>3</v>
      </c>
    </row>
    <row r="1393" spans="1:2">
      <c r="A1393" t="s">
        <v>2961</v>
      </c>
      <c r="B1393">
        <v>3</v>
      </c>
    </row>
    <row r="1394" spans="1:2">
      <c r="A1394" t="s">
        <v>2964</v>
      </c>
      <c r="B1394">
        <v>3</v>
      </c>
    </row>
    <row r="1395" spans="1:2">
      <c r="A1395" t="s">
        <v>2969</v>
      </c>
      <c r="B1395">
        <v>3</v>
      </c>
    </row>
    <row r="1396" spans="1:2">
      <c r="A1396" t="s">
        <v>2970</v>
      </c>
      <c r="B1396">
        <v>3</v>
      </c>
    </row>
    <row r="1397" spans="1:2">
      <c r="A1397" t="s">
        <v>2973</v>
      </c>
      <c r="B1397">
        <v>3</v>
      </c>
    </row>
    <row r="1398" spans="1:2">
      <c r="A1398" t="s">
        <v>1360</v>
      </c>
      <c r="B1398">
        <v>3</v>
      </c>
    </row>
    <row r="1399" spans="1:2">
      <c r="A1399" t="s">
        <v>1376</v>
      </c>
      <c r="B1399">
        <v>3</v>
      </c>
    </row>
    <row r="1400" spans="1:2">
      <c r="A1400" t="s">
        <v>1449</v>
      </c>
      <c r="B1400">
        <v>3</v>
      </c>
    </row>
    <row r="1401" spans="1:2">
      <c r="A1401" t="s">
        <v>1450</v>
      </c>
      <c r="B1401">
        <v>3</v>
      </c>
    </row>
    <row r="1402" spans="1:2">
      <c r="A1402" t="s">
        <v>1468</v>
      </c>
      <c r="B1402">
        <v>3</v>
      </c>
    </row>
    <row r="1403" spans="1:2">
      <c r="A1403" t="s">
        <v>1494</v>
      </c>
      <c r="B1403">
        <v>3</v>
      </c>
    </row>
    <row r="1404" spans="1:2">
      <c r="A1404" t="s">
        <v>1527</v>
      </c>
      <c r="B1404">
        <v>3</v>
      </c>
    </row>
    <row r="1405" spans="1:2">
      <c r="A1405" t="s">
        <v>3016</v>
      </c>
      <c r="B1405">
        <v>3</v>
      </c>
    </row>
    <row r="1406" spans="1:2">
      <c r="A1406" t="s">
        <v>1545</v>
      </c>
      <c r="B1406">
        <v>3</v>
      </c>
    </row>
    <row r="1407" spans="1:2">
      <c r="A1407" t="s">
        <v>1593</v>
      </c>
      <c r="B1407">
        <v>3</v>
      </c>
    </row>
    <row r="1408" spans="1:2">
      <c r="A1408" t="s">
        <v>3035</v>
      </c>
      <c r="B1408">
        <v>3</v>
      </c>
    </row>
    <row r="1409" spans="1:2">
      <c r="A1409" t="s">
        <v>3039</v>
      </c>
      <c r="B1409">
        <v>3</v>
      </c>
    </row>
    <row r="1410" spans="1:2">
      <c r="A1410" t="s">
        <v>1695</v>
      </c>
      <c r="B1410">
        <v>3</v>
      </c>
    </row>
    <row r="1411" spans="1:2">
      <c r="A1411" t="s">
        <v>1723</v>
      </c>
      <c r="B1411">
        <v>3</v>
      </c>
    </row>
    <row r="1412" spans="1:2">
      <c r="A1412" t="s">
        <v>3056</v>
      </c>
      <c r="B1412">
        <v>3</v>
      </c>
    </row>
    <row r="1413" spans="1:2">
      <c r="A1413" t="s">
        <v>1776</v>
      </c>
      <c r="B1413">
        <v>3</v>
      </c>
    </row>
    <row r="1414" spans="1:2">
      <c r="A1414" t="s">
        <v>3063</v>
      </c>
      <c r="B1414">
        <v>3</v>
      </c>
    </row>
    <row r="1415" spans="1:2">
      <c r="A1415" t="s">
        <v>1818</v>
      </c>
      <c r="B1415">
        <v>3</v>
      </c>
    </row>
    <row r="1416" spans="1:2">
      <c r="A1416" t="s">
        <v>1852</v>
      </c>
      <c r="B1416">
        <v>3</v>
      </c>
    </row>
    <row r="1417" spans="1:2">
      <c r="A1417" t="s">
        <v>3085</v>
      </c>
      <c r="B1417">
        <v>3</v>
      </c>
    </row>
    <row r="1418" spans="1:2">
      <c r="A1418" t="s">
        <v>1951</v>
      </c>
      <c r="B1418">
        <v>3</v>
      </c>
    </row>
    <row r="1419" spans="1:2">
      <c r="A1419" t="s">
        <v>1961</v>
      </c>
      <c r="B1419">
        <v>3</v>
      </c>
    </row>
    <row r="1420" spans="1:2">
      <c r="A1420" t="s">
        <v>1966</v>
      </c>
      <c r="B1420">
        <v>3</v>
      </c>
    </row>
    <row r="1421" spans="1:2">
      <c r="A1421" t="s">
        <v>1970</v>
      </c>
      <c r="B1421">
        <v>3</v>
      </c>
    </row>
    <row r="1422" spans="1:2">
      <c r="A1422" t="s">
        <v>3120</v>
      </c>
      <c r="B1422">
        <v>3</v>
      </c>
    </row>
    <row r="1423" spans="1:2">
      <c r="A1423" t="s">
        <v>2006</v>
      </c>
      <c r="B1423">
        <v>3</v>
      </c>
    </row>
    <row r="1424" spans="1:2">
      <c r="A1424" t="s">
        <v>2009</v>
      </c>
      <c r="B1424">
        <v>3</v>
      </c>
    </row>
    <row r="1425" spans="1:2">
      <c r="A1425" t="s">
        <v>2015</v>
      </c>
      <c r="B1425">
        <v>3</v>
      </c>
    </row>
    <row r="1426" spans="1:2">
      <c r="A1426" t="s">
        <v>2023</v>
      </c>
      <c r="B1426">
        <v>3</v>
      </c>
    </row>
    <row r="1427" spans="1:2">
      <c r="A1427" t="s">
        <v>2054</v>
      </c>
      <c r="B1427">
        <v>3</v>
      </c>
    </row>
    <row r="1428" spans="1:2">
      <c r="A1428" t="s">
        <v>2103</v>
      </c>
      <c r="B1428">
        <v>3</v>
      </c>
    </row>
    <row r="1429" spans="1:2">
      <c r="A1429" t="s">
        <v>2120</v>
      </c>
      <c r="B1429">
        <v>3</v>
      </c>
    </row>
    <row r="1430" spans="1:2">
      <c r="A1430" t="s">
        <v>2141</v>
      </c>
      <c r="B1430">
        <v>3</v>
      </c>
    </row>
    <row r="1431" spans="1:2">
      <c r="A1431" t="s">
        <v>2156</v>
      </c>
      <c r="B1431">
        <v>3</v>
      </c>
    </row>
    <row r="1432" spans="1:2">
      <c r="A1432" t="s">
        <v>3155</v>
      </c>
      <c r="B1432">
        <v>3</v>
      </c>
    </row>
    <row r="1433" spans="1:2">
      <c r="A1433" t="s">
        <v>2209</v>
      </c>
      <c r="B1433">
        <v>3</v>
      </c>
    </row>
    <row r="1434" spans="1:2">
      <c r="A1434" t="s">
        <v>2215</v>
      </c>
      <c r="B1434">
        <v>3</v>
      </c>
    </row>
    <row r="1435" spans="1:2">
      <c r="A1435" t="s">
        <v>2280</v>
      </c>
      <c r="B1435">
        <v>3</v>
      </c>
    </row>
    <row r="1436" spans="1:2">
      <c r="A1436" t="s">
        <v>2318</v>
      </c>
      <c r="B1436">
        <v>3</v>
      </c>
    </row>
    <row r="1437" spans="1:2">
      <c r="A1437" t="s">
        <v>2319</v>
      </c>
      <c r="B1437">
        <v>3</v>
      </c>
    </row>
    <row r="1438" spans="1:2">
      <c r="A1438" t="s">
        <v>3199</v>
      </c>
      <c r="B1438">
        <v>3</v>
      </c>
    </row>
    <row r="1439" spans="1:2">
      <c r="A1439" t="s">
        <v>2361</v>
      </c>
      <c r="B1439">
        <v>3</v>
      </c>
    </row>
    <row r="1440" spans="1:2">
      <c r="A1440" t="s">
        <v>2393</v>
      </c>
      <c r="B1440">
        <v>3</v>
      </c>
    </row>
    <row r="1441" spans="1:2">
      <c r="A1441" t="s">
        <v>2410</v>
      </c>
      <c r="B1441">
        <v>3</v>
      </c>
    </row>
    <row r="1442" spans="1:2">
      <c r="A1442" t="s">
        <v>2436</v>
      </c>
      <c r="B1442">
        <v>3</v>
      </c>
    </row>
    <row r="1443" spans="1:2">
      <c r="A1443" t="s">
        <v>2459</v>
      </c>
      <c r="B1443">
        <v>3</v>
      </c>
    </row>
    <row r="1444" spans="1:2">
      <c r="A1444" t="s">
        <v>2474</v>
      </c>
      <c r="B1444">
        <v>3</v>
      </c>
    </row>
    <row r="1445" spans="1:2">
      <c r="A1445" t="s">
        <v>2500</v>
      </c>
      <c r="B1445">
        <v>3</v>
      </c>
    </row>
    <row r="1446" spans="1:2">
      <c r="A1446" t="s">
        <v>2506</v>
      </c>
      <c r="B1446">
        <v>3</v>
      </c>
    </row>
    <row r="1447" spans="1:2">
      <c r="A1447" t="s">
        <v>2523</v>
      </c>
      <c r="B1447">
        <v>3</v>
      </c>
    </row>
    <row r="1448" spans="1:2">
      <c r="A1448" t="s">
        <v>2537</v>
      </c>
      <c r="B1448">
        <v>3</v>
      </c>
    </row>
    <row r="1449" spans="1:2">
      <c r="A1449" t="s">
        <v>3245</v>
      </c>
      <c r="B1449">
        <v>3</v>
      </c>
    </row>
    <row r="1450" spans="1:2">
      <c r="A1450" t="s">
        <v>2572</v>
      </c>
      <c r="B1450">
        <v>3</v>
      </c>
    </row>
    <row r="1451" spans="1:2">
      <c r="A1451" t="s">
        <v>2589</v>
      </c>
      <c r="B1451">
        <v>3</v>
      </c>
    </row>
    <row r="1452" spans="1:2">
      <c r="A1452" t="s">
        <v>2659</v>
      </c>
      <c r="B1452">
        <v>3</v>
      </c>
    </row>
    <row r="1453" spans="1:2">
      <c r="A1453" t="s">
        <v>2666</v>
      </c>
      <c r="B1453">
        <v>3</v>
      </c>
    </row>
    <row r="1454" spans="1:2">
      <c r="A1454" t="s">
        <v>2670</v>
      </c>
      <c r="B1454">
        <v>3</v>
      </c>
    </row>
    <row r="1455" spans="1:2">
      <c r="A1455" t="s">
        <v>2672</v>
      </c>
      <c r="B1455">
        <v>3</v>
      </c>
    </row>
    <row r="1456" spans="1:2">
      <c r="A1456" t="s">
        <v>2716</v>
      </c>
      <c r="B1456">
        <v>3</v>
      </c>
    </row>
    <row r="1457" spans="1:2">
      <c r="A1457" t="s">
        <v>2718</v>
      </c>
      <c r="B1457">
        <v>3</v>
      </c>
    </row>
    <row r="1458" spans="1:2">
      <c r="A1458" t="s">
        <v>2721</v>
      </c>
      <c r="B1458">
        <v>3</v>
      </c>
    </row>
    <row r="1459" spans="1:2">
      <c r="A1459" t="s">
        <v>341</v>
      </c>
      <c r="B1459">
        <v>2</v>
      </c>
    </row>
    <row r="1460" spans="1:2">
      <c r="A1460" t="s">
        <v>351</v>
      </c>
      <c r="B1460">
        <v>2</v>
      </c>
    </row>
    <row r="1461" spans="1:2">
      <c r="A1461" t="s">
        <v>353</v>
      </c>
      <c r="B1461">
        <v>2</v>
      </c>
    </row>
    <row r="1462" spans="1:2">
      <c r="A1462" t="s">
        <v>395</v>
      </c>
      <c r="B1462">
        <v>2</v>
      </c>
    </row>
    <row r="1463" spans="1:2">
      <c r="A1463" t="s">
        <v>412</v>
      </c>
      <c r="B1463">
        <v>2</v>
      </c>
    </row>
    <row r="1464" spans="1:2">
      <c r="A1464" t="s">
        <v>416</v>
      </c>
      <c r="B1464">
        <v>2</v>
      </c>
    </row>
    <row r="1465" spans="1:2">
      <c r="A1465" t="s">
        <v>2747</v>
      </c>
      <c r="B1465">
        <v>2</v>
      </c>
    </row>
    <row r="1466" spans="1:2">
      <c r="A1466" t="s">
        <v>440</v>
      </c>
      <c r="B1466">
        <v>2</v>
      </c>
    </row>
    <row r="1467" spans="1:2">
      <c r="A1467" t="s">
        <v>458</v>
      </c>
      <c r="B1467">
        <v>2</v>
      </c>
    </row>
    <row r="1468" spans="1:2">
      <c r="A1468" t="s">
        <v>479</v>
      </c>
      <c r="B1468">
        <v>2</v>
      </c>
    </row>
    <row r="1469" spans="1:2">
      <c r="A1469" t="s">
        <v>490</v>
      </c>
      <c r="B1469">
        <v>2</v>
      </c>
    </row>
    <row r="1470" spans="1:2">
      <c r="A1470" t="s">
        <v>498</v>
      </c>
      <c r="B1470">
        <v>2</v>
      </c>
    </row>
    <row r="1471" spans="1:2">
      <c r="A1471" t="s">
        <v>505</v>
      </c>
      <c r="B1471">
        <v>2</v>
      </c>
    </row>
    <row r="1472" spans="1:2">
      <c r="A1472" t="s">
        <v>515</v>
      </c>
      <c r="B1472">
        <v>2</v>
      </c>
    </row>
    <row r="1473" spans="1:2">
      <c r="A1473" t="s">
        <v>526</v>
      </c>
      <c r="B1473">
        <v>2</v>
      </c>
    </row>
    <row r="1474" spans="1:2">
      <c r="A1474" t="s">
        <v>541</v>
      </c>
      <c r="B1474">
        <v>2</v>
      </c>
    </row>
    <row r="1475" spans="1:2">
      <c r="A1475" t="s">
        <v>2764</v>
      </c>
      <c r="B1475">
        <v>2</v>
      </c>
    </row>
    <row r="1476" spans="1:2">
      <c r="A1476" t="s">
        <v>549</v>
      </c>
      <c r="B1476">
        <v>2</v>
      </c>
    </row>
    <row r="1477" spans="1:2">
      <c r="A1477" t="s">
        <v>562</v>
      </c>
      <c r="B1477">
        <v>2</v>
      </c>
    </row>
    <row r="1478" spans="1:2">
      <c r="A1478" t="s">
        <v>2770</v>
      </c>
      <c r="B1478">
        <v>2</v>
      </c>
    </row>
    <row r="1479" spans="1:2">
      <c r="A1479" t="s">
        <v>582</v>
      </c>
      <c r="B1479">
        <v>2</v>
      </c>
    </row>
    <row r="1480" spans="1:2">
      <c r="A1480" t="s">
        <v>592</v>
      </c>
      <c r="B1480">
        <v>2</v>
      </c>
    </row>
    <row r="1481" spans="1:2">
      <c r="A1481" t="s">
        <v>601</v>
      </c>
      <c r="B1481">
        <v>2</v>
      </c>
    </row>
    <row r="1482" spans="1:2">
      <c r="A1482" t="s">
        <v>610</v>
      </c>
      <c r="B1482">
        <v>2</v>
      </c>
    </row>
    <row r="1483" spans="1:2">
      <c r="A1483" t="s">
        <v>636</v>
      </c>
      <c r="B1483">
        <v>2</v>
      </c>
    </row>
    <row r="1484" spans="1:2">
      <c r="A1484" t="s">
        <v>2785</v>
      </c>
      <c r="B1484">
        <v>2</v>
      </c>
    </row>
    <row r="1485" spans="1:2">
      <c r="A1485" t="s">
        <v>659</v>
      </c>
      <c r="B1485">
        <v>2</v>
      </c>
    </row>
    <row r="1486" spans="1:2">
      <c r="A1486" t="s">
        <v>662</v>
      </c>
      <c r="B1486">
        <v>2</v>
      </c>
    </row>
    <row r="1487" spans="1:2">
      <c r="A1487" t="s">
        <v>664</v>
      </c>
      <c r="B1487">
        <v>2</v>
      </c>
    </row>
    <row r="1488" spans="1:2">
      <c r="A1488" t="s">
        <v>674</v>
      </c>
      <c r="B1488">
        <v>2</v>
      </c>
    </row>
    <row r="1489" spans="1:2">
      <c r="A1489" t="s">
        <v>2794</v>
      </c>
      <c r="B1489">
        <v>2</v>
      </c>
    </row>
    <row r="1490" spans="1:2">
      <c r="A1490" t="s">
        <v>688</v>
      </c>
      <c r="B1490">
        <v>2</v>
      </c>
    </row>
    <row r="1491" spans="1:2">
      <c r="A1491" t="s">
        <v>141</v>
      </c>
      <c r="B1491">
        <v>2</v>
      </c>
    </row>
    <row r="1492" spans="1:2">
      <c r="A1492" t="s">
        <v>758</v>
      </c>
      <c r="B1492">
        <v>2</v>
      </c>
    </row>
    <row r="1493" spans="1:2">
      <c r="A1493" t="s">
        <v>2816</v>
      </c>
      <c r="B1493">
        <v>2</v>
      </c>
    </row>
    <row r="1494" spans="1:2">
      <c r="A1494" t="s">
        <v>2817</v>
      </c>
      <c r="B1494">
        <v>2</v>
      </c>
    </row>
    <row r="1495" spans="1:2">
      <c r="A1495" t="s">
        <v>765</v>
      </c>
      <c r="B1495">
        <v>2</v>
      </c>
    </row>
    <row r="1496" spans="1:2">
      <c r="A1496" t="s">
        <v>770</v>
      </c>
      <c r="B1496">
        <v>2</v>
      </c>
    </row>
    <row r="1497" spans="1:2">
      <c r="A1497" t="s">
        <v>787</v>
      </c>
      <c r="B1497">
        <v>2</v>
      </c>
    </row>
    <row r="1498" spans="1:2">
      <c r="A1498" t="s">
        <v>812</v>
      </c>
      <c r="B1498">
        <v>2</v>
      </c>
    </row>
    <row r="1499" spans="1:2">
      <c r="A1499" t="s">
        <v>837</v>
      </c>
      <c r="B1499">
        <v>2</v>
      </c>
    </row>
    <row r="1500" spans="1:2">
      <c r="A1500" t="s">
        <v>838</v>
      </c>
      <c r="B1500">
        <v>2</v>
      </c>
    </row>
    <row r="1501" spans="1:2">
      <c r="A1501" t="s">
        <v>2850</v>
      </c>
      <c r="B1501">
        <v>2</v>
      </c>
    </row>
    <row r="1502" spans="1:2">
      <c r="A1502" t="s">
        <v>2854</v>
      </c>
      <c r="B1502">
        <v>2</v>
      </c>
    </row>
    <row r="1503" spans="1:2">
      <c r="A1503" t="s">
        <v>2857</v>
      </c>
      <c r="B1503">
        <v>2</v>
      </c>
    </row>
    <row r="1504" spans="1:2">
      <c r="A1504" t="s">
        <v>898</v>
      </c>
      <c r="B1504">
        <v>2</v>
      </c>
    </row>
    <row r="1505" spans="1:2">
      <c r="A1505" t="s">
        <v>900</v>
      </c>
      <c r="B1505">
        <v>2</v>
      </c>
    </row>
    <row r="1506" spans="1:2">
      <c r="A1506" t="s">
        <v>902</v>
      </c>
      <c r="B1506">
        <v>2</v>
      </c>
    </row>
    <row r="1507" spans="1:2">
      <c r="A1507" t="s">
        <v>917</v>
      </c>
      <c r="B1507">
        <v>2</v>
      </c>
    </row>
    <row r="1508" spans="1:2">
      <c r="A1508" t="s">
        <v>2870</v>
      </c>
      <c r="B1508">
        <v>2</v>
      </c>
    </row>
    <row r="1509" spans="1:2">
      <c r="A1509" t="s">
        <v>947</v>
      </c>
      <c r="B1509">
        <v>2</v>
      </c>
    </row>
    <row r="1510" spans="1:2">
      <c r="A1510" t="s">
        <v>968</v>
      </c>
      <c r="B1510">
        <v>2</v>
      </c>
    </row>
    <row r="1511" spans="1:2">
      <c r="A1511" t="s">
        <v>987</v>
      </c>
      <c r="B1511">
        <v>2</v>
      </c>
    </row>
    <row r="1512" spans="1:2">
      <c r="A1512" t="s">
        <v>989</v>
      </c>
      <c r="B1512">
        <v>2</v>
      </c>
    </row>
    <row r="1513" spans="1:2">
      <c r="A1513" t="s">
        <v>990</v>
      </c>
      <c r="B1513">
        <v>2</v>
      </c>
    </row>
    <row r="1514" spans="1:2">
      <c r="A1514" t="s">
        <v>2879</v>
      </c>
      <c r="B1514">
        <v>2</v>
      </c>
    </row>
    <row r="1515" spans="1:2">
      <c r="A1515" t="s">
        <v>2887</v>
      </c>
      <c r="B1515">
        <v>2</v>
      </c>
    </row>
    <row r="1516" spans="1:2">
      <c r="A1516" t="s">
        <v>1038</v>
      </c>
      <c r="B1516">
        <v>2</v>
      </c>
    </row>
    <row r="1517" spans="1:2">
      <c r="A1517" t="s">
        <v>1042</v>
      </c>
      <c r="B1517">
        <v>2</v>
      </c>
    </row>
    <row r="1518" spans="1:2">
      <c r="A1518" t="s">
        <v>1050</v>
      </c>
      <c r="B1518">
        <v>2</v>
      </c>
    </row>
    <row r="1519" spans="1:2">
      <c r="A1519" t="s">
        <v>1075</v>
      </c>
      <c r="B1519">
        <v>2</v>
      </c>
    </row>
    <row r="1520" spans="1:2">
      <c r="A1520" t="s">
        <v>2905</v>
      </c>
      <c r="B1520">
        <v>2</v>
      </c>
    </row>
    <row r="1521" spans="1:2">
      <c r="A1521" t="s">
        <v>1088</v>
      </c>
      <c r="B1521">
        <v>2</v>
      </c>
    </row>
    <row r="1522" spans="1:2">
      <c r="A1522" t="s">
        <v>2906</v>
      </c>
      <c r="B1522">
        <v>2</v>
      </c>
    </row>
    <row r="1523" spans="1:2">
      <c r="A1523" t="s">
        <v>2908</v>
      </c>
      <c r="B1523">
        <v>2</v>
      </c>
    </row>
    <row r="1524" spans="1:2">
      <c r="A1524" t="s">
        <v>2913</v>
      </c>
      <c r="B1524">
        <v>2</v>
      </c>
    </row>
    <row r="1525" spans="1:2">
      <c r="A1525" t="s">
        <v>2914</v>
      </c>
      <c r="B1525">
        <v>2</v>
      </c>
    </row>
    <row r="1526" spans="1:2">
      <c r="A1526" t="s">
        <v>2915</v>
      </c>
      <c r="B1526">
        <v>2</v>
      </c>
    </row>
    <row r="1527" spans="1:2">
      <c r="A1527" t="s">
        <v>1126</v>
      </c>
      <c r="B1527">
        <v>2</v>
      </c>
    </row>
    <row r="1528" spans="1:2">
      <c r="A1528" t="s">
        <v>2918</v>
      </c>
      <c r="B1528">
        <v>2</v>
      </c>
    </row>
    <row r="1529" spans="1:2">
      <c r="A1529" t="s">
        <v>1139</v>
      </c>
      <c r="B1529">
        <v>2</v>
      </c>
    </row>
    <row r="1530" spans="1:2">
      <c r="A1530" t="s">
        <v>1142</v>
      </c>
      <c r="B1530">
        <v>2</v>
      </c>
    </row>
    <row r="1531" spans="1:2">
      <c r="A1531" t="s">
        <v>2924</v>
      </c>
      <c r="B1531">
        <v>2</v>
      </c>
    </row>
    <row r="1532" spans="1:2">
      <c r="A1532" t="s">
        <v>2927</v>
      </c>
      <c r="B1532">
        <v>2</v>
      </c>
    </row>
    <row r="1533" spans="1:2">
      <c r="A1533" t="s">
        <v>2932</v>
      </c>
      <c r="B1533">
        <v>2</v>
      </c>
    </row>
    <row r="1534" spans="1:2">
      <c r="A1534" t="s">
        <v>1195</v>
      </c>
      <c r="B1534">
        <v>2</v>
      </c>
    </row>
    <row r="1535" spans="1:2">
      <c r="A1535" t="s">
        <v>2937</v>
      </c>
      <c r="B1535">
        <v>2</v>
      </c>
    </row>
    <row r="1536" spans="1:2">
      <c r="A1536" t="s">
        <v>1210</v>
      </c>
      <c r="B1536">
        <v>2</v>
      </c>
    </row>
    <row r="1537" spans="1:2">
      <c r="A1537" t="s">
        <v>2941</v>
      </c>
      <c r="B1537">
        <v>2</v>
      </c>
    </row>
    <row r="1538" spans="1:2">
      <c r="A1538" t="s">
        <v>1243</v>
      </c>
      <c r="B1538">
        <v>2</v>
      </c>
    </row>
    <row r="1539" spans="1:2">
      <c r="A1539" t="s">
        <v>1247</v>
      </c>
      <c r="B1539">
        <v>2</v>
      </c>
    </row>
    <row r="1540" spans="1:2">
      <c r="A1540" t="s">
        <v>1249</v>
      </c>
      <c r="B1540">
        <v>2</v>
      </c>
    </row>
    <row r="1541" spans="1:2">
      <c r="A1541" t="s">
        <v>1253</v>
      </c>
      <c r="B1541">
        <v>2</v>
      </c>
    </row>
    <row r="1542" spans="1:2">
      <c r="A1542" t="s">
        <v>2949</v>
      </c>
      <c r="B1542">
        <v>2</v>
      </c>
    </row>
    <row r="1543" spans="1:2">
      <c r="A1543" t="s">
        <v>2952</v>
      </c>
      <c r="B1543">
        <v>2</v>
      </c>
    </row>
    <row r="1544" spans="1:2">
      <c r="A1544" t="s">
        <v>2953</v>
      </c>
      <c r="B1544">
        <v>2</v>
      </c>
    </row>
    <row r="1545" spans="1:2">
      <c r="A1545" t="s">
        <v>1310</v>
      </c>
      <c r="B1545">
        <v>2</v>
      </c>
    </row>
    <row r="1546" spans="1:2">
      <c r="A1546" t="s">
        <v>1313</v>
      </c>
      <c r="B1546">
        <v>2</v>
      </c>
    </row>
    <row r="1547" spans="1:2">
      <c r="A1547" t="s">
        <v>2962</v>
      </c>
      <c r="B1547">
        <v>2</v>
      </c>
    </row>
    <row r="1548" spans="1:2">
      <c r="A1548" t="s">
        <v>1329</v>
      </c>
      <c r="B1548">
        <v>2</v>
      </c>
    </row>
    <row r="1549" spans="1:2">
      <c r="A1549" t="s">
        <v>1330</v>
      </c>
      <c r="B1549">
        <v>2</v>
      </c>
    </row>
    <row r="1550" spans="1:2">
      <c r="A1550" t="s">
        <v>1332</v>
      </c>
      <c r="B1550">
        <v>2</v>
      </c>
    </row>
    <row r="1551" spans="1:2">
      <c r="A1551" t="s">
        <v>1346</v>
      </c>
      <c r="B1551">
        <v>2</v>
      </c>
    </row>
    <row r="1552" spans="1:2">
      <c r="A1552" t="s">
        <v>1348</v>
      </c>
      <c r="B1552">
        <v>2</v>
      </c>
    </row>
    <row r="1553" spans="1:2">
      <c r="A1553" t="s">
        <v>1358</v>
      </c>
      <c r="B1553">
        <v>2</v>
      </c>
    </row>
    <row r="1554" spans="1:2">
      <c r="A1554" t="s">
        <v>1373</v>
      </c>
      <c r="B1554">
        <v>2</v>
      </c>
    </row>
    <row r="1555" spans="1:2">
      <c r="A1555" t="s">
        <v>1379</v>
      </c>
      <c r="B1555">
        <v>2</v>
      </c>
    </row>
    <row r="1556" spans="1:2">
      <c r="A1556" t="s">
        <v>1389</v>
      </c>
      <c r="B1556">
        <v>2</v>
      </c>
    </row>
    <row r="1557" spans="1:2">
      <c r="A1557" t="s">
        <v>2987</v>
      </c>
      <c r="B1557">
        <v>2</v>
      </c>
    </row>
    <row r="1558" spans="1:2">
      <c r="A1558" t="s">
        <v>1418</v>
      </c>
      <c r="B1558">
        <v>2</v>
      </c>
    </row>
    <row r="1559" spans="1:2">
      <c r="A1559" t="s">
        <v>1430</v>
      </c>
      <c r="B1559">
        <v>2</v>
      </c>
    </row>
    <row r="1560" spans="1:2">
      <c r="A1560" t="s">
        <v>2991</v>
      </c>
      <c r="B1560">
        <v>2</v>
      </c>
    </row>
    <row r="1561" spans="1:2">
      <c r="A1561" t="s">
        <v>1447</v>
      </c>
      <c r="B1561">
        <v>2</v>
      </c>
    </row>
    <row r="1562" spans="1:2">
      <c r="A1562" t="s">
        <v>1448</v>
      </c>
      <c r="B1562">
        <v>2</v>
      </c>
    </row>
    <row r="1563" spans="1:2">
      <c r="A1563" t="s">
        <v>2996</v>
      </c>
      <c r="B1563">
        <v>2</v>
      </c>
    </row>
    <row r="1564" spans="1:2">
      <c r="A1564" t="s">
        <v>2998</v>
      </c>
      <c r="B1564">
        <v>2</v>
      </c>
    </row>
    <row r="1565" spans="1:2">
      <c r="A1565" t="s">
        <v>1463</v>
      </c>
      <c r="B1565">
        <v>2</v>
      </c>
    </row>
    <row r="1566" spans="1:2">
      <c r="A1566" t="s">
        <v>3003</v>
      </c>
      <c r="B1566">
        <v>2</v>
      </c>
    </row>
    <row r="1567" spans="1:2">
      <c r="A1567" t="s">
        <v>1497</v>
      </c>
      <c r="B1567">
        <v>2</v>
      </c>
    </row>
    <row r="1568" spans="1:2">
      <c r="A1568" t="s">
        <v>1500</v>
      </c>
      <c r="B1568">
        <v>2</v>
      </c>
    </row>
    <row r="1569" spans="1:2">
      <c r="A1569" t="s">
        <v>3008</v>
      </c>
      <c r="B1569">
        <v>2</v>
      </c>
    </row>
    <row r="1570" spans="1:2">
      <c r="A1570" t="s">
        <v>1510</v>
      </c>
      <c r="B1570">
        <v>2</v>
      </c>
    </row>
    <row r="1571" spans="1:2">
      <c r="A1571" t="s">
        <v>1511</v>
      </c>
      <c r="B1571">
        <v>2</v>
      </c>
    </row>
    <row r="1572" spans="1:2">
      <c r="A1572" t="s">
        <v>1512</v>
      </c>
      <c r="B1572">
        <v>2</v>
      </c>
    </row>
    <row r="1573" spans="1:2">
      <c r="A1573" t="s">
        <v>3012</v>
      </c>
      <c r="B1573">
        <v>2</v>
      </c>
    </row>
    <row r="1574" spans="1:2">
      <c r="A1574" t="s">
        <v>1567</v>
      </c>
      <c r="B1574">
        <v>2</v>
      </c>
    </row>
    <row r="1575" spans="1:2">
      <c r="A1575" t="s">
        <v>1606</v>
      </c>
      <c r="B1575">
        <v>2</v>
      </c>
    </row>
    <row r="1576" spans="1:2">
      <c r="A1576" t="s">
        <v>1622</v>
      </c>
      <c r="B1576">
        <v>2</v>
      </c>
    </row>
    <row r="1577" spans="1:2">
      <c r="A1577" t="s">
        <v>3032</v>
      </c>
      <c r="B1577">
        <v>2</v>
      </c>
    </row>
    <row r="1578" spans="1:2">
      <c r="A1578" t="s">
        <v>1669</v>
      </c>
      <c r="B1578">
        <v>2</v>
      </c>
    </row>
    <row r="1579" spans="1:2">
      <c r="A1579" t="s">
        <v>1673</v>
      </c>
      <c r="B1579">
        <v>2</v>
      </c>
    </row>
    <row r="1580" spans="1:2">
      <c r="A1580" t="s">
        <v>1676</v>
      </c>
      <c r="B1580">
        <v>2</v>
      </c>
    </row>
    <row r="1581" spans="1:2">
      <c r="A1581" t="s">
        <v>3043</v>
      </c>
      <c r="B1581">
        <v>2</v>
      </c>
    </row>
    <row r="1582" spans="1:2">
      <c r="A1582" t="s">
        <v>1685</v>
      </c>
      <c r="B1582">
        <v>2</v>
      </c>
    </row>
    <row r="1583" spans="1:2">
      <c r="A1583" t="s">
        <v>1696</v>
      </c>
      <c r="B1583">
        <v>2</v>
      </c>
    </row>
    <row r="1584" spans="1:2">
      <c r="A1584" t="s">
        <v>1706</v>
      </c>
      <c r="B1584">
        <v>2</v>
      </c>
    </row>
    <row r="1585" spans="1:2">
      <c r="A1585" t="s">
        <v>1710</v>
      </c>
      <c r="B1585">
        <v>2</v>
      </c>
    </row>
    <row r="1586" spans="1:2">
      <c r="A1586" t="s">
        <v>1715</v>
      </c>
      <c r="B1586">
        <v>2</v>
      </c>
    </row>
    <row r="1587" spans="1:2">
      <c r="A1587" t="s">
        <v>1727</v>
      </c>
      <c r="B1587">
        <v>2</v>
      </c>
    </row>
    <row r="1588" spans="1:2">
      <c r="A1588" t="s">
        <v>1736</v>
      </c>
      <c r="B1588">
        <v>2</v>
      </c>
    </row>
    <row r="1589" spans="1:2">
      <c r="A1589" t="s">
        <v>1749</v>
      </c>
      <c r="B1589">
        <v>2</v>
      </c>
    </row>
    <row r="1590" spans="1:2">
      <c r="A1590" t="s">
        <v>1797</v>
      </c>
      <c r="B1590">
        <v>2</v>
      </c>
    </row>
    <row r="1591" spans="1:2">
      <c r="A1591" t="s">
        <v>1798</v>
      </c>
      <c r="B1591">
        <v>2</v>
      </c>
    </row>
    <row r="1592" spans="1:2">
      <c r="A1592" t="s">
        <v>1800</v>
      </c>
      <c r="B1592">
        <v>2</v>
      </c>
    </row>
    <row r="1593" spans="1:2">
      <c r="A1593" t="s">
        <v>3068</v>
      </c>
      <c r="B1593">
        <v>2</v>
      </c>
    </row>
    <row r="1594" spans="1:2">
      <c r="A1594" t="s">
        <v>1806</v>
      </c>
      <c r="B1594">
        <v>2</v>
      </c>
    </row>
    <row r="1595" spans="1:2">
      <c r="A1595" t="s">
        <v>1812</v>
      </c>
      <c r="B1595">
        <v>2</v>
      </c>
    </row>
    <row r="1596" spans="1:2">
      <c r="A1596" t="s">
        <v>3076</v>
      </c>
      <c r="B1596">
        <v>2</v>
      </c>
    </row>
    <row r="1597" spans="1:2">
      <c r="A1597" t="s">
        <v>1823</v>
      </c>
      <c r="B1597">
        <v>2</v>
      </c>
    </row>
    <row r="1598" spans="1:2">
      <c r="A1598" t="s">
        <v>1825</v>
      </c>
      <c r="B1598">
        <v>2</v>
      </c>
    </row>
    <row r="1599" spans="1:2">
      <c r="A1599" t="s">
        <v>1827</v>
      </c>
      <c r="B1599">
        <v>2</v>
      </c>
    </row>
    <row r="1600" spans="1:2">
      <c r="A1600" t="s">
        <v>1840</v>
      </c>
      <c r="B1600">
        <v>2</v>
      </c>
    </row>
    <row r="1601" spans="1:2">
      <c r="A1601" t="s">
        <v>1841</v>
      </c>
      <c r="B1601">
        <v>2</v>
      </c>
    </row>
    <row r="1602" spans="1:2">
      <c r="A1602" t="s">
        <v>1853</v>
      </c>
      <c r="B1602">
        <v>2</v>
      </c>
    </row>
    <row r="1603" spans="1:2">
      <c r="A1603" t="s">
        <v>3081</v>
      </c>
      <c r="B1603">
        <v>2</v>
      </c>
    </row>
    <row r="1604" spans="1:2">
      <c r="A1604" t="s">
        <v>3084</v>
      </c>
      <c r="B1604">
        <v>2</v>
      </c>
    </row>
    <row r="1605" spans="1:2">
      <c r="A1605" t="s">
        <v>1876</v>
      </c>
      <c r="B1605">
        <v>2</v>
      </c>
    </row>
    <row r="1606" spans="1:2">
      <c r="A1606" t="s">
        <v>3089</v>
      </c>
      <c r="B1606">
        <v>2</v>
      </c>
    </row>
    <row r="1607" spans="1:2">
      <c r="A1607" t="s">
        <v>3090</v>
      </c>
      <c r="B1607">
        <v>2</v>
      </c>
    </row>
    <row r="1608" spans="1:2">
      <c r="A1608" t="s">
        <v>3091</v>
      </c>
      <c r="B1608">
        <v>2</v>
      </c>
    </row>
    <row r="1609" spans="1:2">
      <c r="A1609" t="s">
        <v>1913</v>
      </c>
      <c r="B1609">
        <v>2</v>
      </c>
    </row>
    <row r="1610" spans="1:2">
      <c r="A1610" t="s">
        <v>1921</v>
      </c>
      <c r="B1610">
        <v>2</v>
      </c>
    </row>
    <row r="1611" spans="1:2">
      <c r="A1611" t="s">
        <v>1923</v>
      </c>
      <c r="B1611">
        <v>2</v>
      </c>
    </row>
    <row r="1612" spans="1:2">
      <c r="A1612" t="s">
        <v>3096</v>
      </c>
      <c r="B1612">
        <v>2</v>
      </c>
    </row>
    <row r="1613" spans="1:2">
      <c r="A1613" t="s">
        <v>1927</v>
      </c>
      <c r="B1613">
        <v>2</v>
      </c>
    </row>
    <row r="1614" spans="1:2">
      <c r="A1614" t="s">
        <v>3104</v>
      </c>
      <c r="B1614">
        <v>2</v>
      </c>
    </row>
    <row r="1615" spans="1:2">
      <c r="A1615" t="s">
        <v>1971</v>
      </c>
      <c r="B1615">
        <v>2</v>
      </c>
    </row>
    <row r="1616" spans="1:2">
      <c r="A1616" t="s">
        <v>3113</v>
      </c>
      <c r="B1616">
        <v>2</v>
      </c>
    </row>
    <row r="1617" spans="1:2">
      <c r="A1617" t="s">
        <v>3119</v>
      </c>
      <c r="B1617">
        <v>2</v>
      </c>
    </row>
    <row r="1618" spans="1:2">
      <c r="A1618" t="s">
        <v>2000</v>
      </c>
      <c r="B1618">
        <v>2</v>
      </c>
    </row>
    <row r="1619" spans="1:2">
      <c r="A1619" t="s">
        <v>2025</v>
      </c>
      <c r="B1619">
        <v>2</v>
      </c>
    </row>
    <row r="1620" spans="1:2">
      <c r="A1620" t="s">
        <v>2026</v>
      </c>
      <c r="B1620">
        <v>2</v>
      </c>
    </row>
    <row r="1621" spans="1:2">
      <c r="A1621" t="s">
        <v>2027</v>
      </c>
      <c r="B1621">
        <v>2</v>
      </c>
    </row>
    <row r="1622" spans="1:2">
      <c r="A1622" t="s">
        <v>2033</v>
      </c>
      <c r="B1622">
        <v>2</v>
      </c>
    </row>
    <row r="1623" spans="1:2">
      <c r="A1623" t="s">
        <v>3127</v>
      </c>
      <c r="B1623">
        <v>2</v>
      </c>
    </row>
    <row r="1624" spans="1:2">
      <c r="A1624" t="s">
        <v>2043</v>
      </c>
      <c r="B1624">
        <v>2</v>
      </c>
    </row>
    <row r="1625" spans="1:2">
      <c r="A1625" t="s">
        <v>2059</v>
      </c>
      <c r="B1625">
        <v>2</v>
      </c>
    </row>
    <row r="1626" spans="1:2">
      <c r="A1626" t="s">
        <v>2060</v>
      </c>
      <c r="B1626">
        <v>2</v>
      </c>
    </row>
    <row r="1627" spans="1:2">
      <c r="A1627" t="s">
        <v>2064</v>
      </c>
      <c r="B1627">
        <v>2</v>
      </c>
    </row>
    <row r="1628" spans="1:2">
      <c r="A1628" t="s">
        <v>3135</v>
      </c>
      <c r="B1628">
        <v>2</v>
      </c>
    </row>
    <row r="1629" spans="1:2">
      <c r="A1629" t="s">
        <v>2070</v>
      </c>
      <c r="B1629">
        <v>2</v>
      </c>
    </row>
    <row r="1630" spans="1:2">
      <c r="A1630" t="s">
        <v>2081</v>
      </c>
      <c r="B1630">
        <v>2</v>
      </c>
    </row>
    <row r="1631" spans="1:2">
      <c r="A1631" t="s">
        <v>3143</v>
      </c>
      <c r="B1631">
        <v>2</v>
      </c>
    </row>
    <row r="1632" spans="1:2">
      <c r="A1632" t="s">
        <v>2110</v>
      </c>
      <c r="B1632">
        <v>2</v>
      </c>
    </row>
    <row r="1633" spans="1:2">
      <c r="A1633" t="s">
        <v>2136</v>
      </c>
      <c r="B1633">
        <v>2</v>
      </c>
    </row>
    <row r="1634" spans="1:2">
      <c r="A1634" t="s">
        <v>3150</v>
      </c>
      <c r="B1634">
        <v>2</v>
      </c>
    </row>
    <row r="1635" spans="1:2">
      <c r="A1635" t="s">
        <v>2158</v>
      </c>
      <c r="B1635">
        <v>2</v>
      </c>
    </row>
    <row r="1636" spans="1:2">
      <c r="A1636" t="s">
        <v>2161</v>
      </c>
      <c r="B1636">
        <v>2</v>
      </c>
    </row>
    <row r="1637" spans="1:2">
      <c r="A1637" t="s">
        <v>3157</v>
      </c>
      <c r="B1637">
        <v>2</v>
      </c>
    </row>
    <row r="1638" spans="1:2">
      <c r="A1638" t="s">
        <v>3161</v>
      </c>
      <c r="B1638">
        <v>2</v>
      </c>
    </row>
    <row r="1639" spans="1:2">
      <c r="A1639" t="s">
        <v>3162</v>
      </c>
      <c r="B1639">
        <v>2</v>
      </c>
    </row>
    <row r="1640" spans="1:2">
      <c r="A1640" t="s">
        <v>2224</v>
      </c>
      <c r="B1640">
        <v>2</v>
      </c>
    </row>
    <row r="1641" spans="1:2">
      <c r="A1641" t="s">
        <v>3170</v>
      </c>
      <c r="B1641">
        <v>2</v>
      </c>
    </row>
    <row r="1642" spans="1:2">
      <c r="A1642" t="s">
        <v>2252</v>
      </c>
      <c r="B1642">
        <v>2</v>
      </c>
    </row>
    <row r="1643" spans="1:2">
      <c r="A1643" t="s">
        <v>2255</v>
      </c>
      <c r="B1643">
        <v>2</v>
      </c>
    </row>
    <row r="1644" spans="1:2">
      <c r="A1644" t="s">
        <v>2263</v>
      </c>
      <c r="B1644">
        <v>2</v>
      </c>
    </row>
    <row r="1645" spans="1:2">
      <c r="A1645" t="s">
        <v>3186</v>
      </c>
      <c r="B1645">
        <v>2</v>
      </c>
    </row>
    <row r="1646" spans="1:2">
      <c r="A1646" t="s">
        <v>2276</v>
      </c>
      <c r="B1646">
        <v>2</v>
      </c>
    </row>
    <row r="1647" spans="1:2">
      <c r="A1647" t="s">
        <v>3191</v>
      </c>
      <c r="B1647">
        <v>2</v>
      </c>
    </row>
    <row r="1648" spans="1:2">
      <c r="A1648" t="s">
        <v>2294</v>
      </c>
      <c r="B1648">
        <v>2</v>
      </c>
    </row>
    <row r="1649" spans="1:2">
      <c r="A1649" t="s">
        <v>2302</v>
      </c>
      <c r="B1649">
        <v>2</v>
      </c>
    </row>
    <row r="1650" spans="1:2">
      <c r="A1650" t="s">
        <v>2317</v>
      </c>
      <c r="B1650">
        <v>2</v>
      </c>
    </row>
    <row r="1651" spans="1:2">
      <c r="A1651" t="s">
        <v>2321</v>
      </c>
      <c r="B1651">
        <v>2</v>
      </c>
    </row>
    <row r="1652" spans="1:2">
      <c r="A1652" t="s">
        <v>2323</v>
      </c>
      <c r="B1652">
        <v>2</v>
      </c>
    </row>
    <row r="1653" spans="1:2">
      <c r="A1653" t="s">
        <v>2357</v>
      </c>
      <c r="B1653">
        <v>2</v>
      </c>
    </row>
    <row r="1654" spans="1:2">
      <c r="A1654" t="s">
        <v>3204</v>
      </c>
      <c r="B1654">
        <v>2</v>
      </c>
    </row>
    <row r="1655" spans="1:2">
      <c r="A1655" t="s">
        <v>2368</v>
      </c>
      <c r="B1655">
        <v>2</v>
      </c>
    </row>
    <row r="1656" spans="1:2">
      <c r="A1656" t="s">
        <v>2370</v>
      </c>
      <c r="B1656">
        <v>2</v>
      </c>
    </row>
    <row r="1657" spans="1:2">
      <c r="A1657" t="s">
        <v>2412</v>
      </c>
      <c r="B1657">
        <v>2</v>
      </c>
    </row>
    <row r="1658" spans="1:2">
      <c r="A1658" t="s">
        <v>2414</v>
      </c>
      <c r="B1658">
        <v>2</v>
      </c>
    </row>
    <row r="1659" spans="1:2">
      <c r="A1659" t="s">
        <v>2417</v>
      </c>
      <c r="B1659">
        <v>2</v>
      </c>
    </row>
    <row r="1660" spans="1:2">
      <c r="A1660" t="s">
        <v>2424</v>
      </c>
      <c r="B1660">
        <v>2</v>
      </c>
    </row>
    <row r="1661" spans="1:2">
      <c r="A1661" t="s">
        <v>2461</v>
      </c>
      <c r="B1661">
        <v>2</v>
      </c>
    </row>
    <row r="1662" spans="1:2">
      <c r="A1662" t="s">
        <v>3220</v>
      </c>
      <c r="B1662">
        <v>2</v>
      </c>
    </row>
    <row r="1663" spans="1:2">
      <c r="A1663" t="s">
        <v>3222</v>
      </c>
      <c r="B1663">
        <v>2</v>
      </c>
    </row>
    <row r="1664" spans="1:2">
      <c r="A1664" t="s">
        <v>2465</v>
      </c>
      <c r="B1664">
        <v>2</v>
      </c>
    </row>
    <row r="1665" spans="1:2">
      <c r="A1665" t="s">
        <v>3224</v>
      </c>
      <c r="B1665">
        <v>2</v>
      </c>
    </row>
    <row r="1666" spans="1:2">
      <c r="A1666" t="s">
        <v>2477</v>
      </c>
      <c r="B1666">
        <v>2</v>
      </c>
    </row>
    <row r="1667" spans="1:2">
      <c r="A1667" t="s">
        <v>2478</v>
      </c>
      <c r="B1667">
        <v>2</v>
      </c>
    </row>
    <row r="1668" spans="1:2">
      <c r="A1668" t="s">
        <v>2482</v>
      </c>
      <c r="B1668">
        <v>2</v>
      </c>
    </row>
    <row r="1669" spans="1:2">
      <c r="A1669" t="s">
        <v>2486</v>
      </c>
      <c r="B1669">
        <v>2</v>
      </c>
    </row>
    <row r="1670" spans="1:2">
      <c r="A1670" t="s">
        <v>2487</v>
      </c>
      <c r="B1670">
        <v>2</v>
      </c>
    </row>
    <row r="1671" spans="1:2">
      <c r="A1671" t="s">
        <v>2488</v>
      </c>
      <c r="B1671">
        <v>2</v>
      </c>
    </row>
    <row r="1672" spans="1:2">
      <c r="A1672" t="s">
        <v>2499</v>
      </c>
      <c r="B1672">
        <v>2</v>
      </c>
    </row>
    <row r="1673" spans="1:2">
      <c r="A1673" t="s">
        <v>3235</v>
      </c>
      <c r="B1673">
        <v>2</v>
      </c>
    </row>
    <row r="1674" spans="1:2">
      <c r="A1674" t="s">
        <v>3237</v>
      </c>
      <c r="B1674">
        <v>2</v>
      </c>
    </row>
    <row r="1675" spans="1:2">
      <c r="A1675" t="s">
        <v>2510</v>
      </c>
      <c r="B1675">
        <v>2</v>
      </c>
    </row>
    <row r="1676" spans="1:2">
      <c r="A1676" t="s">
        <v>3240</v>
      </c>
      <c r="B1676">
        <v>2</v>
      </c>
    </row>
    <row r="1677" spans="1:2">
      <c r="A1677" t="s">
        <v>3246</v>
      </c>
      <c r="B1677">
        <v>2</v>
      </c>
    </row>
    <row r="1678" spans="1:2">
      <c r="A1678" t="s">
        <v>2574</v>
      </c>
      <c r="B1678">
        <v>2</v>
      </c>
    </row>
    <row r="1679" spans="1:2">
      <c r="A1679" t="s">
        <v>3253</v>
      </c>
      <c r="B1679">
        <v>2</v>
      </c>
    </row>
    <row r="1680" spans="1:2">
      <c r="A1680" t="s">
        <v>2612</v>
      </c>
      <c r="B1680">
        <v>2</v>
      </c>
    </row>
    <row r="1681" spans="1:2">
      <c r="A1681" t="s">
        <v>2618</v>
      </c>
      <c r="B1681">
        <v>2</v>
      </c>
    </row>
    <row r="1682" spans="1:2">
      <c r="A1682" t="s">
        <v>3264</v>
      </c>
      <c r="B1682">
        <v>2</v>
      </c>
    </row>
    <row r="1683" spans="1:2">
      <c r="A1683" t="s">
        <v>2644</v>
      </c>
      <c r="B1683">
        <v>2</v>
      </c>
    </row>
    <row r="1684" spans="1:2">
      <c r="A1684" t="s">
        <v>3267</v>
      </c>
      <c r="B1684">
        <v>2</v>
      </c>
    </row>
    <row r="1685" spans="1:2">
      <c r="A1685" t="s">
        <v>2673</v>
      </c>
      <c r="B1685">
        <v>2</v>
      </c>
    </row>
    <row r="1686" spans="1:2">
      <c r="A1686" t="s">
        <v>2690</v>
      </c>
      <c r="B1686">
        <v>2</v>
      </c>
    </row>
    <row r="1687" spans="1:2">
      <c r="A1687" t="s">
        <v>2693</v>
      </c>
      <c r="B1687">
        <v>2</v>
      </c>
    </row>
    <row r="1688" spans="1:2">
      <c r="A1688" t="s">
        <v>2698</v>
      </c>
      <c r="B1688">
        <v>2</v>
      </c>
    </row>
    <row r="1689" spans="1:2">
      <c r="A1689" t="s">
        <v>2703</v>
      </c>
      <c r="B1689">
        <v>2</v>
      </c>
    </row>
    <row r="1690" spans="1:2">
      <c r="A1690" t="s">
        <v>315</v>
      </c>
      <c r="B1690">
        <v>1</v>
      </c>
    </row>
    <row r="1691" spans="1:2">
      <c r="A1691" t="s">
        <v>317</v>
      </c>
      <c r="B1691">
        <v>1</v>
      </c>
    </row>
    <row r="1692" spans="1:2">
      <c r="A1692" t="s">
        <v>2728</v>
      </c>
      <c r="B1692">
        <v>1</v>
      </c>
    </row>
    <row r="1693" spans="1:2">
      <c r="A1693" t="s">
        <v>323</v>
      </c>
      <c r="B1693">
        <v>1</v>
      </c>
    </row>
    <row r="1694" spans="1:2">
      <c r="A1694" t="s">
        <v>324</v>
      </c>
      <c r="B1694">
        <v>1</v>
      </c>
    </row>
    <row r="1695" spans="1:2">
      <c r="A1695" t="s">
        <v>2729</v>
      </c>
      <c r="B1695">
        <v>1</v>
      </c>
    </row>
    <row r="1696" spans="1:2">
      <c r="A1696" t="s">
        <v>334</v>
      </c>
      <c r="B1696">
        <v>1</v>
      </c>
    </row>
    <row r="1697" spans="1:2">
      <c r="A1697" t="s">
        <v>340</v>
      </c>
      <c r="B1697">
        <v>1</v>
      </c>
    </row>
    <row r="1698" spans="1:2">
      <c r="A1698" t="s">
        <v>344</v>
      </c>
      <c r="B1698">
        <v>1</v>
      </c>
    </row>
    <row r="1699" spans="1:2">
      <c r="A1699" t="s">
        <v>2731</v>
      </c>
      <c r="B1699">
        <v>1</v>
      </c>
    </row>
    <row r="1700" spans="1:2">
      <c r="A1700" t="s">
        <v>366</v>
      </c>
      <c r="B1700">
        <v>1</v>
      </c>
    </row>
    <row r="1701" spans="1:2">
      <c r="A1701" t="s">
        <v>373</v>
      </c>
      <c r="B1701">
        <v>1</v>
      </c>
    </row>
    <row r="1702" spans="1:2">
      <c r="A1702" t="s">
        <v>2732</v>
      </c>
      <c r="B1702">
        <v>1</v>
      </c>
    </row>
    <row r="1703" spans="1:2">
      <c r="A1703" t="s">
        <v>2733</v>
      </c>
      <c r="B1703">
        <v>1</v>
      </c>
    </row>
    <row r="1704" spans="1:2">
      <c r="A1704" t="s">
        <v>2734</v>
      </c>
      <c r="B1704">
        <v>1</v>
      </c>
    </row>
    <row r="1705" spans="1:2">
      <c r="A1705" t="s">
        <v>2735</v>
      </c>
      <c r="B1705">
        <v>1</v>
      </c>
    </row>
    <row r="1706" spans="1:2">
      <c r="A1706" t="s">
        <v>2736</v>
      </c>
      <c r="B1706">
        <v>1</v>
      </c>
    </row>
    <row r="1707" spans="1:2">
      <c r="A1707" t="s">
        <v>2737</v>
      </c>
      <c r="B1707">
        <v>1</v>
      </c>
    </row>
    <row r="1708" spans="1:2">
      <c r="A1708" t="s">
        <v>387</v>
      </c>
      <c r="B1708">
        <v>1</v>
      </c>
    </row>
    <row r="1709" spans="1:2">
      <c r="A1709" t="s">
        <v>2738</v>
      </c>
      <c r="B1709">
        <v>1</v>
      </c>
    </row>
    <row r="1710" spans="1:2">
      <c r="A1710" t="s">
        <v>2739</v>
      </c>
      <c r="B1710">
        <v>1</v>
      </c>
    </row>
    <row r="1711" spans="1:2">
      <c r="A1711" t="s">
        <v>2740</v>
      </c>
      <c r="B1711">
        <v>1</v>
      </c>
    </row>
    <row r="1712" spans="1:2">
      <c r="A1712" t="s">
        <v>2741</v>
      </c>
      <c r="B1712">
        <v>1</v>
      </c>
    </row>
    <row r="1713" spans="1:2">
      <c r="A1713" t="s">
        <v>2742</v>
      </c>
      <c r="B1713">
        <v>1</v>
      </c>
    </row>
    <row r="1714" spans="1:2">
      <c r="A1714" t="s">
        <v>2743</v>
      </c>
      <c r="B1714">
        <v>1</v>
      </c>
    </row>
    <row r="1715" spans="1:2">
      <c r="A1715" t="s">
        <v>2744</v>
      </c>
      <c r="B1715">
        <v>1</v>
      </c>
    </row>
    <row r="1716" spans="1:2">
      <c r="A1716" t="s">
        <v>2745</v>
      </c>
      <c r="B1716">
        <v>1</v>
      </c>
    </row>
    <row r="1717" spans="1:2">
      <c r="A1717" t="s">
        <v>425</v>
      </c>
      <c r="B1717">
        <v>1</v>
      </c>
    </row>
    <row r="1718" spans="1:2">
      <c r="A1718" t="s">
        <v>426</v>
      </c>
      <c r="B1718">
        <v>1</v>
      </c>
    </row>
    <row r="1719" spans="1:2">
      <c r="A1719" t="s">
        <v>428</v>
      </c>
      <c r="B1719">
        <v>1</v>
      </c>
    </row>
    <row r="1720" spans="1:2">
      <c r="A1720" t="s">
        <v>2746</v>
      </c>
      <c r="B1720">
        <v>1</v>
      </c>
    </row>
    <row r="1721" spans="1:2">
      <c r="A1721" t="s">
        <v>2748</v>
      </c>
      <c r="B1721">
        <v>1</v>
      </c>
    </row>
    <row r="1722" spans="1:2">
      <c r="A1722" t="s">
        <v>2749</v>
      </c>
      <c r="B1722">
        <v>1</v>
      </c>
    </row>
    <row r="1723" spans="1:2">
      <c r="A1723" t="s">
        <v>454</v>
      </c>
      <c r="B1723">
        <v>1</v>
      </c>
    </row>
    <row r="1724" spans="1:2">
      <c r="A1724" t="s">
        <v>471</v>
      </c>
      <c r="B1724">
        <v>1</v>
      </c>
    </row>
    <row r="1725" spans="1:2">
      <c r="A1725" t="s">
        <v>472</v>
      </c>
      <c r="B1725">
        <v>1</v>
      </c>
    </row>
    <row r="1726" spans="1:2">
      <c r="A1726" t="s">
        <v>473</v>
      </c>
      <c r="B1726">
        <v>1</v>
      </c>
    </row>
    <row r="1727" spans="1:2">
      <c r="A1727" t="s">
        <v>2750</v>
      </c>
      <c r="B1727">
        <v>1</v>
      </c>
    </row>
    <row r="1728" spans="1:2">
      <c r="A1728" t="s">
        <v>2751</v>
      </c>
      <c r="B1728">
        <v>1</v>
      </c>
    </row>
    <row r="1729" spans="1:2">
      <c r="A1729" t="s">
        <v>2753</v>
      </c>
      <c r="B1729">
        <v>1</v>
      </c>
    </row>
    <row r="1730" spans="1:2">
      <c r="A1730" t="s">
        <v>488</v>
      </c>
      <c r="B1730">
        <v>1</v>
      </c>
    </row>
    <row r="1731" spans="1:2">
      <c r="A1731" t="s">
        <v>489</v>
      </c>
      <c r="B1731">
        <v>1</v>
      </c>
    </row>
    <row r="1732" spans="1:2">
      <c r="A1732" t="s">
        <v>2754</v>
      </c>
      <c r="B1732">
        <v>1</v>
      </c>
    </row>
    <row r="1733" spans="1:2">
      <c r="A1733" t="s">
        <v>493</v>
      </c>
      <c r="B1733">
        <v>1</v>
      </c>
    </row>
    <row r="1734" spans="1:2">
      <c r="A1734" t="s">
        <v>2755</v>
      </c>
      <c r="B1734">
        <v>1</v>
      </c>
    </row>
    <row r="1735" spans="1:2">
      <c r="A1735" t="s">
        <v>506</v>
      </c>
      <c r="B1735">
        <v>1</v>
      </c>
    </row>
    <row r="1736" spans="1:2">
      <c r="A1736" t="s">
        <v>2756</v>
      </c>
      <c r="B1736">
        <v>1</v>
      </c>
    </row>
    <row r="1737" spans="1:2">
      <c r="A1737" t="s">
        <v>507</v>
      </c>
      <c r="B1737">
        <v>1</v>
      </c>
    </row>
    <row r="1738" spans="1:2">
      <c r="A1738" t="s">
        <v>508</v>
      </c>
      <c r="B1738">
        <v>1</v>
      </c>
    </row>
    <row r="1739" spans="1:2">
      <c r="A1739" t="s">
        <v>2757</v>
      </c>
      <c r="B1739">
        <v>1</v>
      </c>
    </row>
    <row r="1740" spans="1:2">
      <c r="A1740" t="s">
        <v>2758</v>
      </c>
      <c r="B1740">
        <v>1</v>
      </c>
    </row>
    <row r="1741" spans="1:2">
      <c r="A1741" t="s">
        <v>2759</v>
      </c>
      <c r="B1741">
        <v>1</v>
      </c>
    </row>
    <row r="1742" spans="1:2">
      <c r="A1742" t="s">
        <v>524</v>
      </c>
      <c r="B1742">
        <v>1</v>
      </c>
    </row>
    <row r="1743" spans="1:2">
      <c r="A1743" t="s">
        <v>2760</v>
      </c>
      <c r="B1743">
        <v>1</v>
      </c>
    </row>
    <row r="1744" spans="1:2">
      <c r="A1744" t="s">
        <v>531</v>
      </c>
      <c r="B1744">
        <v>1</v>
      </c>
    </row>
    <row r="1745" spans="1:2">
      <c r="A1745" t="s">
        <v>2761</v>
      </c>
      <c r="B1745">
        <v>1</v>
      </c>
    </row>
    <row r="1746" spans="1:2">
      <c r="A1746" t="s">
        <v>2762</v>
      </c>
      <c r="B1746">
        <v>1</v>
      </c>
    </row>
    <row r="1747" spans="1:2">
      <c r="A1747" t="s">
        <v>2763</v>
      </c>
      <c r="B1747">
        <v>1</v>
      </c>
    </row>
    <row r="1748" spans="1:2">
      <c r="A1748" t="s">
        <v>535</v>
      </c>
      <c r="B1748">
        <v>1</v>
      </c>
    </row>
    <row r="1749" spans="1:2">
      <c r="A1749" t="s">
        <v>540</v>
      </c>
      <c r="B1749">
        <v>1</v>
      </c>
    </row>
    <row r="1750" spans="1:2">
      <c r="A1750" t="s">
        <v>543</v>
      </c>
      <c r="B1750">
        <v>1</v>
      </c>
    </row>
    <row r="1751" spans="1:2">
      <c r="A1751" t="s">
        <v>2765</v>
      </c>
      <c r="B1751">
        <v>1</v>
      </c>
    </row>
    <row r="1752" spans="1:2">
      <c r="A1752" t="s">
        <v>546</v>
      </c>
      <c r="B1752">
        <v>1</v>
      </c>
    </row>
    <row r="1753" spans="1:2">
      <c r="A1753" t="s">
        <v>550</v>
      </c>
      <c r="B1753">
        <v>1</v>
      </c>
    </row>
    <row r="1754" spans="1:2">
      <c r="A1754" t="s">
        <v>2766</v>
      </c>
      <c r="B1754">
        <v>1</v>
      </c>
    </row>
    <row r="1755" spans="1:2">
      <c r="A1755" t="s">
        <v>555</v>
      </c>
      <c r="B1755">
        <v>1</v>
      </c>
    </row>
    <row r="1756" spans="1:2">
      <c r="A1756" t="s">
        <v>556</v>
      </c>
      <c r="B1756">
        <v>1</v>
      </c>
    </row>
    <row r="1757" spans="1:2">
      <c r="A1757" t="s">
        <v>2767</v>
      </c>
      <c r="B1757">
        <v>1</v>
      </c>
    </row>
    <row r="1758" spans="1:2">
      <c r="A1758" t="s">
        <v>2768</v>
      </c>
      <c r="B1758">
        <v>1</v>
      </c>
    </row>
    <row r="1759" spans="1:2">
      <c r="A1759" t="s">
        <v>2769</v>
      </c>
      <c r="B1759">
        <v>1</v>
      </c>
    </row>
    <row r="1760" spans="1:2">
      <c r="A1760" t="s">
        <v>2771</v>
      </c>
      <c r="B1760">
        <v>1</v>
      </c>
    </row>
    <row r="1761" spans="1:2">
      <c r="A1761" t="s">
        <v>572</v>
      </c>
      <c r="B1761">
        <v>1</v>
      </c>
    </row>
    <row r="1762" spans="1:2">
      <c r="A1762" t="s">
        <v>2772</v>
      </c>
      <c r="B1762">
        <v>1</v>
      </c>
    </row>
    <row r="1763" spans="1:2">
      <c r="A1763" t="s">
        <v>2773</v>
      </c>
      <c r="B1763">
        <v>1</v>
      </c>
    </row>
    <row r="1764" spans="1:2">
      <c r="A1764" t="s">
        <v>2774</v>
      </c>
      <c r="B1764">
        <v>1</v>
      </c>
    </row>
    <row r="1765" spans="1:2">
      <c r="A1765" t="s">
        <v>2775</v>
      </c>
      <c r="B1765">
        <v>1</v>
      </c>
    </row>
    <row r="1766" spans="1:2">
      <c r="A1766" t="s">
        <v>2776</v>
      </c>
      <c r="B1766">
        <v>1</v>
      </c>
    </row>
    <row r="1767" spans="1:2">
      <c r="A1767" t="s">
        <v>2778</v>
      </c>
      <c r="B1767">
        <v>1</v>
      </c>
    </row>
    <row r="1768" spans="1:2">
      <c r="A1768" t="s">
        <v>2779</v>
      </c>
      <c r="B1768">
        <v>1</v>
      </c>
    </row>
    <row r="1769" spans="1:2">
      <c r="A1769" t="s">
        <v>614</v>
      </c>
      <c r="B1769">
        <v>1</v>
      </c>
    </row>
    <row r="1770" spans="1:2">
      <c r="A1770" t="s">
        <v>2780</v>
      </c>
      <c r="B1770">
        <v>1</v>
      </c>
    </row>
    <row r="1771" spans="1:2">
      <c r="A1771" t="s">
        <v>2781</v>
      </c>
      <c r="B1771">
        <v>1</v>
      </c>
    </row>
    <row r="1772" spans="1:2">
      <c r="A1772" t="s">
        <v>625</v>
      </c>
      <c r="B1772">
        <v>1</v>
      </c>
    </row>
    <row r="1773" spans="1:2">
      <c r="A1773" t="s">
        <v>2782</v>
      </c>
      <c r="B1773">
        <v>1</v>
      </c>
    </row>
    <row r="1774" spans="1:2">
      <c r="A1774" t="s">
        <v>2784</v>
      </c>
      <c r="B1774">
        <v>1</v>
      </c>
    </row>
    <row r="1775" spans="1:2">
      <c r="A1775" t="s">
        <v>649</v>
      </c>
      <c r="B1775">
        <v>1</v>
      </c>
    </row>
    <row r="1776" spans="1:2">
      <c r="A1776" t="s">
        <v>650</v>
      </c>
      <c r="B1776">
        <v>1</v>
      </c>
    </row>
    <row r="1777" spans="1:2">
      <c r="A1777" t="s">
        <v>2786</v>
      </c>
      <c r="B1777">
        <v>1</v>
      </c>
    </row>
    <row r="1778" spans="1:2">
      <c r="A1778" t="s">
        <v>656</v>
      </c>
      <c r="B1778">
        <v>1</v>
      </c>
    </row>
    <row r="1779" spans="1:2">
      <c r="A1779" t="s">
        <v>2787</v>
      </c>
      <c r="B1779">
        <v>1</v>
      </c>
    </row>
    <row r="1780" spans="1:2">
      <c r="A1780" t="s">
        <v>2788</v>
      </c>
      <c r="B1780">
        <v>1</v>
      </c>
    </row>
    <row r="1781" spans="1:2">
      <c r="A1781" t="s">
        <v>2790</v>
      </c>
      <c r="B1781">
        <v>1</v>
      </c>
    </row>
    <row r="1782" spans="1:2">
      <c r="A1782" t="s">
        <v>666</v>
      </c>
      <c r="B1782">
        <v>1</v>
      </c>
    </row>
    <row r="1783" spans="1:2">
      <c r="A1783" t="s">
        <v>667</v>
      </c>
      <c r="B1783">
        <v>1</v>
      </c>
    </row>
    <row r="1784" spans="1:2">
      <c r="A1784" t="s">
        <v>2791</v>
      </c>
      <c r="B1784">
        <v>1</v>
      </c>
    </row>
    <row r="1785" spans="1:2">
      <c r="A1785" t="s">
        <v>2793</v>
      </c>
      <c r="B1785">
        <v>1</v>
      </c>
    </row>
    <row r="1786" spans="1:2">
      <c r="A1786" t="s">
        <v>676</v>
      </c>
      <c r="B1786">
        <v>1</v>
      </c>
    </row>
    <row r="1787" spans="1:2">
      <c r="A1787" t="s">
        <v>2796</v>
      </c>
      <c r="B1787">
        <v>1</v>
      </c>
    </row>
    <row r="1788" spans="1:2">
      <c r="A1788" t="s">
        <v>2797</v>
      </c>
      <c r="B1788">
        <v>1</v>
      </c>
    </row>
    <row r="1789" spans="1:2">
      <c r="A1789" t="s">
        <v>2798</v>
      </c>
      <c r="B1789">
        <v>1</v>
      </c>
    </row>
    <row r="1790" spans="1:2">
      <c r="A1790" t="s">
        <v>2799</v>
      </c>
      <c r="B1790">
        <v>1</v>
      </c>
    </row>
    <row r="1791" spans="1:2">
      <c r="A1791" t="s">
        <v>683</v>
      </c>
      <c r="B1791">
        <v>1</v>
      </c>
    </row>
    <row r="1792" spans="1:2">
      <c r="A1792" t="s">
        <v>2801</v>
      </c>
      <c r="B1792">
        <v>1</v>
      </c>
    </row>
    <row r="1793" spans="1:2">
      <c r="A1793" t="s">
        <v>703</v>
      </c>
      <c r="B1793">
        <v>1</v>
      </c>
    </row>
    <row r="1794" spans="1:2">
      <c r="A1794" t="s">
        <v>722</v>
      </c>
      <c r="B1794">
        <v>1</v>
      </c>
    </row>
    <row r="1795" spans="1:2">
      <c r="A1795" t="s">
        <v>2805</v>
      </c>
      <c r="B1795">
        <v>1</v>
      </c>
    </row>
    <row r="1796" spans="1:2">
      <c r="A1796" t="s">
        <v>2806</v>
      </c>
      <c r="B1796">
        <v>1</v>
      </c>
    </row>
    <row r="1797" spans="1:2">
      <c r="A1797" t="s">
        <v>2807</v>
      </c>
      <c r="B1797">
        <v>1</v>
      </c>
    </row>
    <row r="1798" spans="1:2">
      <c r="A1798" t="s">
        <v>2808</v>
      </c>
      <c r="B1798">
        <v>1</v>
      </c>
    </row>
    <row r="1799" spans="1:2">
      <c r="A1799" t="s">
        <v>752</v>
      </c>
      <c r="B1799">
        <v>1</v>
      </c>
    </row>
    <row r="1800" spans="1:2">
      <c r="A1800" t="s">
        <v>2809</v>
      </c>
      <c r="B1800">
        <v>1</v>
      </c>
    </row>
    <row r="1801" spans="1:2">
      <c r="A1801" t="s">
        <v>2810</v>
      </c>
      <c r="B1801">
        <v>1</v>
      </c>
    </row>
    <row r="1802" spans="1:2">
      <c r="A1802" t="s">
        <v>2811</v>
      </c>
      <c r="B1802">
        <v>1</v>
      </c>
    </row>
    <row r="1803" spans="1:2">
      <c r="A1803" t="s">
        <v>2812</v>
      </c>
      <c r="B1803">
        <v>1</v>
      </c>
    </row>
    <row r="1804" spans="1:2">
      <c r="A1804" t="s">
        <v>2814</v>
      </c>
      <c r="B1804">
        <v>1</v>
      </c>
    </row>
    <row r="1805" spans="1:2">
      <c r="A1805" t="s">
        <v>2815</v>
      </c>
      <c r="B1805">
        <v>1</v>
      </c>
    </row>
    <row r="1806" spans="1:2">
      <c r="A1806" t="s">
        <v>766</v>
      </c>
      <c r="B1806">
        <v>1</v>
      </c>
    </row>
    <row r="1807" spans="1:2">
      <c r="A1807" t="s">
        <v>771</v>
      </c>
      <c r="B1807">
        <v>1</v>
      </c>
    </row>
    <row r="1808" spans="1:2">
      <c r="A1808" t="s">
        <v>2818</v>
      </c>
      <c r="B1808">
        <v>1</v>
      </c>
    </row>
    <row r="1809" spans="1:2">
      <c r="A1809" t="s">
        <v>2819</v>
      </c>
      <c r="B1809">
        <v>1</v>
      </c>
    </row>
    <row r="1810" spans="1:2">
      <c r="A1810" t="s">
        <v>2820</v>
      </c>
      <c r="B1810">
        <v>1</v>
      </c>
    </row>
    <row r="1811" spans="1:2">
      <c r="A1811" t="s">
        <v>2821</v>
      </c>
      <c r="B1811">
        <v>1</v>
      </c>
    </row>
    <row r="1812" spans="1:2">
      <c r="A1812" t="s">
        <v>778</v>
      </c>
      <c r="B1812">
        <v>1</v>
      </c>
    </row>
    <row r="1813" spans="1:2">
      <c r="A1813" t="s">
        <v>779</v>
      </c>
      <c r="B1813">
        <v>1</v>
      </c>
    </row>
    <row r="1814" spans="1:2">
      <c r="A1814" t="s">
        <v>2822</v>
      </c>
      <c r="B1814">
        <v>1</v>
      </c>
    </row>
    <row r="1815" spans="1:2">
      <c r="A1815" t="s">
        <v>782</v>
      </c>
      <c r="B1815">
        <v>1</v>
      </c>
    </row>
    <row r="1816" spans="1:2">
      <c r="A1816" t="s">
        <v>2823</v>
      </c>
      <c r="B1816">
        <v>1</v>
      </c>
    </row>
    <row r="1817" spans="1:2">
      <c r="A1817" t="s">
        <v>2824</v>
      </c>
      <c r="B1817">
        <v>1</v>
      </c>
    </row>
    <row r="1818" spans="1:2">
      <c r="A1818" t="s">
        <v>2825</v>
      </c>
      <c r="B1818">
        <v>1</v>
      </c>
    </row>
    <row r="1819" spans="1:2">
      <c r="A1819" t="s">
        <v>2826</v>
      </c>
      <c r="B1819">
        <v>1</v>
      </c>
    </row>
    <row r="1820" spans="1:2">
      <c r="A1820" t="s">
        <v>2827</v>
      </c>
      <c r="B1820">
        <v>1</v>
      </c>
    </row>
    <row r="1821" spans="1:2">
      <c r="A1821" t="s">
        <v>2828</v>
      </c>
      <c r="B1821">
        <v>1</v>
      </c>
    </row>
    <row r="1822" spans="1:2">
      <c r="A1822" t="s">
        <v>2829</v>
      </c>
      <c r="B1822">
        <v>1</v>
      </c>
    </row>
    <row r="1823" spans="1:2">
      <c r="A1823" t="s">
        <v>794</v>
      </c>
      <c r="B1823">
        <v>1</v>
      </c>
    </row>
    <row r="1824" spans="1:2">
      <c r="A1824" t="s">
        <v>796</v>
      </c>
      <c r="B1824">
        <v>1</v>
      </c>
    </row>
    <row r="1825" spans="1:2">
      <c r="A1825" t="s">
        <v>2830</v>
      </c>
      <c r="B1825">
        <v>1</v>
      </c>
    </row>
    <row r="1826" spans="1:2">
      <c r="A1826" t="s">
        <v>2831</v>
      </c>
      <c r="B1826">
        <v>1</v>
      </c>
    </row>
    <row r="1827" spans="1:2">
      <c r="A1827" t="s">
        <v>2832</v>
      </c>
      <c r="B1827">
        <v>1</v>
      </c>
    </row>
    <row r="1828" spans="1:2">
      <c r="A1828" t="s">
        <v>2833</v>
      </c>
      <c r="B1828">
        <v>1</v>
      </c>
    </row>
    <row r="1829" spans="1:2">
      <c r="A1829" t="s">
        <v>2834</v>
      </c>
      <c r="B1829">
        <v>1</v>
      </c>
    </row>
    <row r="1830" spans="1:2">
      <c r="A1830" t="s">
        <v>817</v>
      </c>
      <c r="B1830">
        <v>1</v>
      </c>
    </row>
    <row r="1831" spans="1:2">
      <c r="A1831" t="s">
        <v>818</v>
      </c>
      <c r="B1831">
        <v>1</v>
      </c>
    </row>
    <row r="1832" spans="1:2">
      <c r="A1832" t="s">
        <v>2835</v>
      </c>
      <c r="B1832">
        <v>1</v>
      </c>
    </row>
    <row r="1833" spans="1:2">
      <c r="A1833" t="s">
        <v>2836</v>
      </c>
      <c r="B1833">
        <v>1</v>
      </c>
    </row>
    <row r="1834" spans="1:2">
      <c r="A1834" t="s">
        <v>830</v>
      </c>
      <c r="B1834">
        <v>1</v>
      </c>
    </row>
    <row r="1835" spans="1:2">
      <c r="A1835" t="s">
        <v>2837</v>
      </c>
      <c r="B1835">
        <v>1</v>
      </c>
    </row>
    <row r="1836" spans="1:2">
      <c r="A1836" t="s">
        <v>2838</v>
      </c>
      <c r="B1836">
        <v>1</v>
      </c>
    </row>
    <row r="1837" spans="1:2">
      <c r="A1837" t="s">
        <v>2839</v>
      </c>
      <c r="B1837">
        <v>1</v>
      </c>
    </row>
    <row r="1838" spans="1:2">
      <c r="A1838" t="s">
        <v>832</v>
      </c>
      <c r="B1838">
        <v>1</v>
      </c>
    </row>
    <row r="1839" spans="1:2">
      <c r="A1839" t="s">
        <v>2840</v>
      </c>
      <c r="B1839">
        <v>1</v>
      </c>
    </row>
    <row r="1840" spans="1:2">
      <c r="A1840" t="s">
        <v>840</v>
      </c>
      <c r="B1840">
        <v>1</v>
      </c>
    </row>
    <row r="1841" spans="1:2">
      <c r="A1841" t="s">
        <v>2841</v>
      </c>
      <c r="B1841">
        <v>1</v>
      </c>
    </row>
    <row r="1842" spans="1:2">
      <c r="A1842" t="s">
        <v>845</v>
      </c>
      <c r="B1842">
        <v>1</v>
      </c>
    </row>
    <row r="1843" spans="1:2">
      <c r="A1843" t="s">
        <v>2842</v>
      </c>
      <c r="B1843">
        <v>1</v>
      </c>
    </row>
    <row r="1844" spans="1:2">
      <c r="A1844" t="s">
        <v>2843</v>
      </c>
      <c r="B1844">
        <v>1</v>
      </c>
    </row>
    <row r="1845" spans="1:2">
      <c r="A1845" t="s">
        <v>2844</v>
      </c>
      <c r="B1845">
        <v>1</v>
      </c>
    </row>
    <row r="1846" spans="1:2">
      <c r="A1846" t="s">
        <v>2846</v>
      </c>
      <c r="B1846">
        <v>1</v>
      </c>
    </row>
    <row r="1847" spans="1:2">
      <c r="A1847" t="s">
        <v>2847</v>
      </c>
      <c r="B1847">
        <v>1</v>
      </c>
    </row>
    <row r="1848" spans="1:2">
      <c r="A1848" t="s">
        <v>853</v>
      </c>
      <c r="B1848">
        <v>1</v>
      </c>
    </row>
    <row r="1849" spans="1:2">
      <c r="A1849" t="s">
        <v>2848</v>
      </c>
      <c r="B1849">
        <v>1</v>
      </c>
    </row>
    <row r="1850" spans="1:2">
      <c r="A1850" t="s">
        <v>2849</v>
      </c>
      <c r="B1850">
        <v>1</v>
      </c>
    </row>
    <row r="1851" spans="1:2">
      <c r="A1851" t="s">
        <v>2851</v>
      </c>
      <c r="B1851">
        <v>1</v>
      </c>
    </row>
    <row r="1852" spans="1:2">
      <c r="A1852" t="s">
        <v>2852</v>
      </c>
      <c r="B1852">
        <v>1</v>
      </c>
    </row>
    <row r="1853" spans="1:2">
      <c r="A1853" t="s">
        <v>2853</v>
      </c>
      <c r="B1853">
        <v>1</v>
      </c>
    </row>
    <row r="1854" spans="1:2">
      <c r="A1854" t="s">
        <v>875</v>
      </c>
      <c r="B1854">
        <v>1</v>
      </c>
    </row>
    <row r="1855" spans="1:2">
      <c r="A1855" t="s">
        <v>876</v>
      </c>
      <c r="B1855">
        <v>1</v>
      </c>
    </row>
    <row r="1856" spans="1:2">
      <c r="A1856" t="s">
        <v>2856</v>
      </c>
      <c r="B1856">
        <v>1</v>
      </c>
    </row>
    <row r="1857" spans="1:2">
      <c r="A1857" t="s">
        <v>2858</v>
      </c>
      <c r="B1857">
        <v>1</v>
      </c>
    </row>
    <row r="1858" spans="1:2">
      <c r="A1858" t="s">
        <v>2859</v>
      </c>
      <c r="B1858">
        <v>1</v>
      </c>
    </row>
    <row r="1859" spans="1:2">
      <c r="A1859" t="s">
        <v>2860</v>
      </c>
      <c r="B1859">
        <v>1</v>
      </c>
    </row>
    <row r="1860" spans="1:2">
      <c r="A1860" t="s">
        <v>2861</v>
      </c>
      <c r="B1860">
        <v>1</v>
      </c>
    </row>
    <row r="1861" spans="1:2">
      <c r="A1861" t="s">
        <v>905</v>
      </c>
      <c r="B1861">
        <v>1</v>
      </c>
    </row>
    <row r="1862" spans="1:2">
      <c r="A1862" t="s">
        <v>907</v>
      </c>
      <c r="B1862">
        <v>1</v>
      </c>
    </row>
    <row r="1863" spans="1:2">
      <c r="A1863" t="s">
        <v>2862</v>
      </c>
      <c r="B1863">
        <v>1</v>
      </c>
    </row>
    <row r="1864" spans="1:2">
      <c r="A1864" t="s">
        <v>916</v>
      </c>
      <c r="B1864">
        <v>1</v>
      </c>
    </row>
    <row r="1865" spans="1:2">
      <c r="A1865" t="s">
        <v>2863</v>
      </c>
      <c r="B1865">
        <v>1</v>
      </c>
    </row>
    <row r="1866" spans="1:2">
      <c r="A1866" t="s">
        <v>921</v>
      </c>
      <c r="B1866">
        <v>1</v>
      </c>
    </row>
    <row r="1867" spans="1:2">
      <c r="A1867" t="s">
        <v>2864</v>
      </c>
      <c r="B1867">
        <v>1</v>
      </c>
    </row>
    <row r="1868" spans="1:2">
      <c r="A1868" t="s">
        <v>2865</v>
      </c>
      <c r="B1868">
        <v>1</v>
      </c>
    </row>
    <row r="1869" spans="1:2">
      <c r="A1869" t="s">
        <v>930</v>
      </c>
      <c r="B1869">
        <v>1</v>
      </c>
    </row>
    <row r="1870" spans="1:2">
      <c r="A1870" t="s">
        <v>2866</v>
      </c>
      <c r="B1870">
        <v>1</v>
      </c>
    </row>
    <row r="1871" spans="1:2">
      <c r="A1871" t="s">
        <v>937</v>
      </c>
      <c r="B1871">
        <v>1</v>
      </c>
    </row>
    <row r="1872" spans="1:2">
      <c r="A1872" t="s">
        <v>2867</v>
      </c>
      <c r="B1872">
        <v>1</v>
      </c>
    </row>
    <row r="1873" spans="1:2">
      <c r="A1873" t="s">
        <v>2868</v>
      </c>
      <c r="B1873">
        <v>1</v>
      </c>
    </row>
    <row r="1874" spans="1:2">
      <c r="A1874" t="s">
        <v>2869</v>
      </c>
      <c r="B1874">
        <v>1</v>
      </c>
    </row>
    <row r="1875" spans="1:2">
      <c r="A1875" t="s">
        <v>2871</v>
      </c>
      <c r="B1875">
        <v>1</v>
      </c>
    </row>
    <row r="1876" spans="1:2">
      <c r="A1876" t="s">
        <v>2872</v>
      </c>
      <c r="B1876">
        <v>1</v>
      </c>
    </row>
    <row r="1877" spans="1:2">
      <c r="A1877" t="s">
        <v>2873</v>
      </c>
      <c r="B1877">
        <v>1</v>
      </c>
    </row>
    <row r="1878" spans="1:2">
      <c r="A1878" t="s">
        <v>955</v>
      </c>
      <c r="B1878">
        <v>1</v>
      </c>
    </row>
    <row r="1879" spans="1:2">
      <c r="A1879" t="s">
        <v>956</v>
      </c>
      <c r="B1879">
        <v>1</v>
      </c>
    </row>
    <row r="1880" spans="1:2">
      <c r="A1880" t="s">
        <v>961</v>
      </c>
      <c r="B1880">
        <v>1</v>
      </c>
    </row>
    <row r="1881" spans="1:2">
      <c r="A1881" t="s">
        <v>2874</v>
      </c>
      <c r="B1881">
        <v>1</v>
      </c>
    </row>
    <row r="1882" spans="1:2">
      <c r="A1882" t="s">
        <v>969</v>
      </c>
      <c r="B1882">
        <v>1</v>
      </c>
    </row>
    <row r="1883" spans="1:2">
      <c r="A1883" t="s">
        <v>973</v>
      </c>
      <c r="B1883">
        <v>1</v>
      </c>
    </row>
    <row r="1884" spans="1:2">
      <c r="A1884" t="s">
        <v>2875</v>
      </c>
      <c r="B1884">
        <v>1</v>
      </c>
    </row>
    <row r="1885" spans="1:2">
      <c r="A1885" t="s">
        <v>2876</v>
      </c>
      <c r="B1885">
        <v>1</v>
      </c>
    </row>
    <row r="1886" spans="1:2">
      <c r="A1886" t="s">
        <v>2877</v>
      </c>
      <c r="B1886">
        <v>1</v>
      </c>
    </row>
    <row r="1887" spans="1:2">
      <c r="A1887" t="s">
        <v>2878</v>
      </c>
      <c r="B1887">
        <v>1</v>
      </c>
    </row>
    <row r="1888" spans="1:2">
      <c r="A1888" t="s">
        <v>992</v>
      </c>
      <c r="B1888">
        <v>1</v>
      </c>
    </row>
    <row r="1889" spans="1:2">
      <c r="A1889" t="s">
        <v>2880</v>
      </c>
      <c r="B1889">
        <v>1</v>
      </c>
    </row>
    <row r="1890" spans="1:2">
      <c r="A1890" t="s">
        <v>2881</v>
      </c>
      <c r="B1890">
        <v>1</v>
      </c>
    </row>
    <row r="1891" spans="1:2">
      <c r="A1891" t="s">
        <v>1006</v>
      </c>
      <c r="B1891">
        <v>1</v>
      </c>
    </row>
    <row r="1892" spans="1:2">
      <c r="A1892" t="s">
        <v>2882</v>
      </c>
      <c r="B1892">
        <v>1</v>
      </c>
    </row>
    <row r="1893" spans="1:2">
      <c r="A1893" t="s">
        <v>2883</v>
      </c>
      <c r="B1893">
        <v>1</v>
      </c>
    </row>
    <row r="1894" spans="1:2">
      <c r="A1894" t="s">
        <v>2884</v>
      </c>
      <c r="B1894">
        <v>1</v>
      </c>
    </row>
    <row r="1895" spans="1:2">
      <c r="A1895" t="s">
        <v>2885</v>
      </c>
      <c r="B1895">
        <v>1</v>
      </c>
    </row>
    <row r="1896" spans="1:2">
      <c r="A1896" t="s">
        <v>2886</v>
      </c>
      <c r="B1896">
        <v>1</v>
      </c>
    </row>
    <row r="1897" spans="1:2">
      <c r="A1897" t="s">
        <v>2888</v>
      </c>
      <c r="B1897">
        <v>1</v>
      </c>
    </row>
    <row r="1898" spans="1:2">
      <c r="A1898" t="s">
        <v>1016</v>
      </c>
      <c r="B1898">
        <v>1</v>
      </c>
    </row>
    <row r="1899" spans="1:2">
      <c r="A1899" t="s">
        <v>1018</v>
      </c>
      <c r="B1899">
        <v>1</v>
      </c>
    </row>
    <row r="1900" spans="1:2">
      <c r="A1900" t="s">
        <v>2889</v>
      </c>
      <c r="B1900">
        <v>1</v>
      </c>
    </row>
    <row r="1901" spans="1:2">
      <c r="A1901" t="s">
        <v>2890</v>
      </c>
      <c r="B1901">
        <v>1</v>
      </c>
    </row>
    <row r="1902" spans="1:2">
      <c r="A1902" t="s">
        <v>2892</v>
      </c>
      <c r="B1902">
        <v>1</v>
      </c>
    </row>
    <row r="1903" spans="1:2">
      <c r="A1903" t="s">
        <v>2893</v>
      </c>
      <c r="B1903">
        <v>1</v>
      </c>
    </row>
    <row r="1904" spans="1:2">
      <c r="A1904" t="s">
        <v>2894</v>
      </c>
      <c r="B1904">
        <v>1</v>
      </c>
    </row>
    <row r="1905" spans="1:2">
      <c r="A1905" t="s">
        <v>2895</v>
      </c>
      <c r="B1905">
        <v>1</v>
      </c>
    </row>
    <row r="1906" spans="1:2">
      <c r="A1906" t="s">
        <v>1033</v>
      </c>
      <c r="B1906">
        <v>1</v>
      </c>
    </row>
    <row r="1907" spans="1:2">
      <c r="A1907" t="s">
        <v>2896</v>
      </c>
      <c r="B1907">
        <v>1</v>
      </c>
    </row>
    <row r="1908" spans="1:2">
      <c r="A1908" t="s">
        <v>1034</v>
      </c>
      <c r="B1908">
        <v>1</v>
      </c>
    </row>
    <row r="1909" spans="1:2">
      <c r="A1909" t="s">
        <v>2897</v>
      </c>
      <c r="B1909">
        <v>1</v>
      </c>
    </row>
    <row r="1910" spans="1:2">
      <c r="A1910" t="s">
        <v>2898</v>
      </c>
      <c r="B1910">
        <v>1</v>
      </c>
    </row>
    <row r="1911" spans="1:2">
      <c r="A1911" t="s">
        <v>1046</v>
      </c>
      <c r="B1911">
        <v>1</v>
      </c>
    </row>
    <row r="1912" spans="1:2">
      <c r="A1912" t="s">
        <v>2899</v>
      </c>
      <c r="B1912">
        <v>1</v>
      </c>
    </row>
    <row r="1913" spans="1:2">
      <c r="A1913" t="s">
        <v>2900</v>
      </c>
      <c r="B1913">
        <v>1</v>
      </c>
    </row>
    <row r="1914" spans="1:2">
      <c r="A1914" t="s">
        <v>2901</v>
      </c>
      <c r="B1914">
        <v>1</v>
      </c>
    </row>
    <row r="1915" spans="1:2">
      <c r="A1915" t="s">
        <v>2902</v>
      </c>
      <c r="B1915">
        <v>1</v>
      </c>
    </row>
    <row r="1916" spans="1:2">
      <c r="A1916" t="s">
        <v>2903</v>
      </c>
      <c r="B1916">
        <v>1</v>
      </c>
    </row>
    <row r="1917" spans="1:2">
      <c r="A1917" t="s">
        <v>1067</v>
      </c>
      <c r="B1917">
        <v>1</v>
      </c>
    </row>
    <row r="1918" spans="1:2">
      <c r="A1918" t="s">
        <v>2904</v>
      </c>
      <c r="B1918">
        <v>1</v>
      </c>
    </row>
    <row r="1919" spans="1:2">
      <c r="A1919" t="s">
        <v>1070</v>
      </c>
      <c r="B1919">
        <v>1</v>
      </c>
    </row>
    <row r="1920" spans="1:2">
      <c r="A1920" t="s">
        <v>1087</v>
      </c>
      <c r="B1920">
        <v>1</v>
      </c>
    </row>
    <row r="1921" spans="1:2">
      <c r="A1921" t="s">
        <v>1089</v>
      </c>
      <c r="B1921">
        <v>1</v>
      </c>
    </row>
    <row r="1922" spans="1:2">
      <c r="A1922" t="s">
        <v>1094</v>
      </c>
      <c r="B1922">
        <v>1</v>
      </c>
    </row>
    <row r="1923" spans="1:2">
      <c r="A1923" t="s">
        <v>1098</v>
      </c>
      <c r="B1923">
        <v>1</v>
      </c>
    </row>
    <row r="1924" spans="1:2">
      <c r="A1924" t="s">
        <v>1101</v>
      </c>
      <c r="B1924">
        <v>1</v>
      </c>
    </row>
    <row r="1925" spans="1:2">
      <c r="A1925" t="s">
        <v>2907</v>
      </c>
      <c r="B1925">
        <v>1</v>
      </c>
    </row>
    <row r="1926" spans="1:2">
      <c r="A1926" t="s">
        <v>2909</v>
      </c>
      <c r="B1926">
        <v>1</v>
      </c>
    </row>
    <row r="1927" spans="1:2">
      <c r="A1927" t="s">
        <v>1109</v>
      </c>
      <c r="B1927">
        <v>1</v>
      </c>
    </row>
    <row r="1928" spans="1:2">
      <c r="A1928" t="s">
        <v>2910</v>
      </c>
      <c r="B1928">
        <v>1</v>
      </c>
    </row>
    <row r="1929" spans="1:2">
      <c r="A1929" t="s">
        <v>2911</v>
      </c>
      <c r="B1929">
        <v>1</v>
      </c>
    </row>
    <row r="1930" spans="1:2">
      <c r="A1930" t="s">
        <v>2912</v>
      </c>
      <c r="B1930">
        <v>1</v>
      </c>
    </row>
    <row r="1931" spans="1:2">
      <c r="A1931" t="s">
        <v>1124</v>
      </c>
      <c r="B1931">
        <v>1</v>
      </c>
    </row>
    <row r="1932" spans="1:2">
      <c r="A1932" t="s">
        <v>2917</v>
      </c>
      <c r="B1932">
        <v>1</v>
      </c>
    </row>
    <row r="1933" spans="1:2">
      <c r="A1933" t="s">
        <v>1128</v>
      </c>
      <c r="B1933">
        <v>1</v>
      </c>
    </row>
    <row r="1934" spans="1:2">
      <c r="A1934" t="s">
        <v>1129</v>
      </c>
      <c r="B1934">
        <v>1</v>
      </c>
    </row>
    <row r="1935" spans="1:2">
      <c r="A1935" t="s">
        <v>2919</v>
      </c>
      <c r="B1935">
        <v>1</v>
      </c>
    </row>
    <row r="1936" spans="1:2">
      <c r="A1936" t="s">
        <v>2920</v>
      </c>
      <c r="B1936">
        <v>1</v>
      </c>
    </row>
    <row r="1937" spans="1:2">
      <c r="A1937" t="s">
        <v>1133</v>
      </c>
      <c r="B1937">
        <v>1</v>
      </c>
    </row>
    <row r="1938" spans="1:2">
      <c r="A1938" t="s">
        <v>2921</v>
      </c>
      <c r="B1938">
        <v>1</v>
      </c>
    </row>
    <row r="1939" spans="1:2">
      <c r="A1939" t="s">
        <v>1138</v>
      </c>
      <c r="B1939">
        <v>1</v>
      </c>
    </row>
    <row r="1940" spans="1:2">
      <c r="A1940" t="s">
        <v>2922</v>
      </c>
      <c r="B1940">
        <v>1</v>
      </c>
    </row>
    <row r="1941" spans="1:2">
      <c r="A1941" t="s">
        <v>2923</v>
      </c>
      <c r="B1941">
        <v>1</v>
      </c>
    </row>
    <row r="1942" spans="1:2">
      <c r="A1942" t="s">
        <v>1152</v>
      </c>
      <c r="B1942">
        <v>1</v>
      </c>
    </row>
    <row r="1943" spans="1:2">
      <c r="A1943" t="s">
        <v>1164</v>
      </c>
      <c r="B1943">
        <v>1</v>
      </c>
    </row>
    <row r="1944" spans="1:2">
      <c r="A1944" t="s">
        <v>1165</v>
      </c>
      <c r="B1944">
        <v>1</v>
      </c>
    </row>
    <row r="1945" spans="1:2">
      <c r="A1945" t="s">
        <v>2925</v>
      </c>
      <c r="B1945">
        <v>1</v>
      </c>
    </row>
    <row r="1946" spans="1:2">
      <c r="A1946" t="s">
        <v>2926</v>
      </c>
      <c r="B1946">
        <v>1</v>
      </c>
    </row>
    <row r="1947" spans="1:2">
      <c r="A1947" t="s">
        <v>1175</v>
      </c>
      <c r="B1947">
        <v>1</v>
      </c>
    </row>
    <row r="1948" spans="1:2">
      <c r="A1948" t="s">
        <v>2929</v>
      </c>
      <c r="B1948">
        <v>1</v>
      </c>
    </row>
    <row r="1949" spans="1:2">
      <c r="A1949" t="s">
        <v>2930</v>
      </c>
      <c r="B1949">
        <v>1</v>
      </c>
    </row>
    <row r="1950" spans="1:2">
      <c r="A1950" t="s">
        <v>1180</v>
      </c>
      <c r="B1950">
        <v>1</v>
      </c>
    </row>
    <row r="1951" spans="1:2">
      <c r="A1951" t="s">
        <v>2933</v>
      </c>
      <c r="B1951">
        <v>1</v>
      </c>
    </row>
    <row r="1952" spans="1:2">
      <c r="A1952" t="s">
        <v>2934</v>
      </c>
      <c r="B1952">
        <v>1</v>
      </c>
    </row>
    <row r="1953" spans="1:2">
      <c r="A1953" t="s">
        <v>2935</v>
      </c>
      <c r="B1953">
        <v>1</v>
      </c>
    </row>
    <row r="1954" spans="1:2">
      <c r="A1954" t="s">
        <v>2936</v>
      </c>
      <c r="B1954">
        <v>1</v>
      </c>
    </row>
    <row r="1955" spans="1:2">
      <c r="A1955" t="s">
        <v>1202</v>
      </c>
      <c r="B1955">
        <v>1</v>
      </c>
    </row>
    <row r="1956" spans="1:2">
      <c r="A1956" t="s">
        <v>1204</v>
      </c>
      <c r="B1956">
        <v>1</v>
      </c>
    </row>
    <row r="1957" spans="1:2">
      <c r="A1957" t="s">
        <v>1213</v>
      </c>
      <c r="B1957">
        <v>1</v>
      </c>
    </row>
    <row r="1958" spans="1:2">
      <c r="A1958" t="s">
        <v>2939</v>
      </c>
      <c r="B1958">
        <v>1</v>
      </c>
    </row>
    <row r="1959" spans="1:2">
      <c r="A1959" t="s">
        <v>2940</v>
      </c>
      <c r="B1959">
        <v>1</v>
      </c>
    </row>
    <row r="1960" spans="1:2">
      <c r="A1960" t="s">
        <v>1229</v>
      </c>
      <c r="B1960">
        <v>1</v>
      </c>
    </row>
    <row r="1961" spans="1:2">
      <c r="A1961" t="s">
        <v>2942</v>
      </c>
      <c r="B1961">
        <v>1</v>
      </c>
    </row>
    <row r="1962" spans="1:2">
      <c r="A1962" t="s">
        <v>2943</v>
      </c>
      <c r="B1962">
        <v>1</v>
      </c>
    </row>
    <row r="1963" spans="1:2">
      <c r="A1963" t="s">
        <v>2944</v>
      </c>
      <c r="B1963">
        <v>1</v>
      </c>
    </row>
    <row r="1964" spans="1:2">
      <c r="A1964" t="s">
        <v>1236</v>
      </c>
      <c r="B1964">
        <v>1</v>
      </c>
    </row>
    <row r="1965" spans="1:2">
      <c r="A1965" t="s">
        <v>2945</v>
      </c>
      <c r="B1965">
        <v>1</v>
      </c>
    </row>
    <row r="1966" spans="1:2">
      <c r="A1966" t="s">
        <v>2946</v>
      </c>
      <c r="B1966">
        <v>1</v>
      </c>
    </row>
    <row r="1967" spans="1:2">
      <c r="A1967" t="s">
        <v>1252</v>
      </c>
      <c r="B1967">
        <v>1</v>
      </c>
    </row>
    <row r="1968" spans="1:2">
      <c r="A1968" t="s">
        <v>1254</v>
      </c>
      <c r="B1968">
        <v>1</v>
      </c>
    </row>
    <row r="1969" spans="1:2">
      <c r="A1969" t="s">
        <v>2947</v>
      </c>
      <c r="B1969">
        <v>1</v>
      </c>
    </row>
    <row r="1970" spans="1:2">
      <c r="A1970" t="s">
        <v>2950</v>
      </c>
      <c r="B1970">
        <v>1</v>
      </c>
    </row>
    <row r="1971" spans="1:2">
      <c r="A1971" t="s">
        <v>2951</v>
      </c>
      <c r="B1971">
        <v>1</v>
      </c>
    </row>
    <row r="1972" spans="1:2">
      <c r="A1972" t="s">
        <v>1263</v>
      </c>
      <c r="B1972">
        <v>1</v>
      </c>
    </row>
    <row r="1973" spans="1:2">
      <c r="A1973" t="s">
        <v>1267</v>
      </c>
      <c r="B1973">
        <v>1</v>
      </c>
    </row>
    <row r="1974" spans="1:2">
      <c r="A1974" t="s">
        <v>1269</v>
      </c>
      <c r="B1974">
        <v>1</v>
      </c>
    </row>
    <row r="1975" spans="1:2">
      <c r="A1975" t="s">
        <v>1282</v>
      </c>
      <c r="B1975">
        <v>1</v>
      </c>
    </row>
    <row r="1976" spans="1:2">
      <c r="A1976" t="s">
        <v>1286</v>
      </c>
      <c r="B1976">
        <v>1</v>
      </c>
    </row>
    <row r="1977" spans="1:2">
      <c r="A1977" t="s">
        <v>2955</v>
      </c>
      <c r="B1977">
        <v>1</v>
      </c>
    </row>
    <row r="1978" spans="1:2">
      <c r="A1978" t="s">
        <v>2957</v>
      </c>
      <c r="B1978">
        <v>1</v>
      </c>
    </row>
    <row r="1979" spans="1:2">
      <c r="A1979" t="s">
        <v>2958</v>
      </c>
      <c r="B1979">
        <v>1</v>
      </c>
    </row>
    <row r="1980" spans="1:2">
      <c r="A1980" t="s">
        <v>1306</v>
      </c>
      <c r="B1980">
        <v>1</v>
      </c>
    </row>
    <row r="1981" spans="1:2">
      <c r="A1981" t="s">
        <v>2959</v>
      </c>
      <c r="B1981">
        <v>1</v>
      </c>
    </row>
    <row r="1982" spans="1:2">
      <c r="A1982" t="s">
        <v>2960</v>
      </c>
      <c r="B1982">
        <v>1</v>
      </c>
    </row>
    <row r="1983" spans="1:2">
      <c r="A1983" t="s">
        <v>1319</v>
      </c>
      <c r="B1983">
        <v>1</v>
      </c>
    </row>
    <row r="1984" spans="1:2">
      <c r="A1984" t="s">
        <v>1324</v>
      </c>
      <c r="B1984">
        <v>1</v>
      </c>
    </row>
    <row r="1985" spans="1:2">
      <c r="A1985" t="s">
        <v>1325</v>
      </c>
      <c r="B1985">
        <v>1</v>
      </c>
    </row>
    <row r="1986" spans="1:2">
      <c r="A1986" t="s">
        <v>2963</v>
      </c>
      <c r="B1986">
        <v>1</v>
      </c>
    </row>
    <row r="1987" spans="1:2">
      <c r="A1987" t="s">
        <v>1334</v>
      </c>
      <c r="B1987">
        <v>1</v>
      </c>
    </row>
    <row r="1988" spans="1:2">
      <c r="A1988" t="s">
        <v>2966</v>
      </c>
      <c r="B1988">
        <v>1</v>
      </c>
    </row>
    <row r="1989" spans="1:2">
      <c r="A1989" t="s">
        <v>2967</v>
      </c>
      <c r="B1989">
        <v>1</v>
      </c>
    </row>
    <row r="1990" spans="1:2">
      <c r="A1990" t="s">
        <v>2968</v>
      </c>
      <c r="B1990">
        <v>1</v>
      </c>
    </row>
    <row r="1991" spans="1:2">
      <c r="A1991" t="s">
        <v>1343</v>
      </c>
      <c r="B1991">
        <v>1</v>
      </c>
    </row>
    <row r="1992" spans="1:2">
      <c r="A1992" t="s">
        <v>2971</v>
      </c>
      <c r="B1992">
        <v>1</v>
      </c>
    </row>
    <row r="1993" spans="1:2">
      <c r="A1993" t="s">
        <v>2972</v>
      </c>
      <c r="B1993">
        <v>1</v>
      </c>
    </row>
    <row r="1994" spans="1:2">
      <c r="A1994" t="s">
        <v>2974</v>
      </c>
      <c r="B1994">
        <v>1</v>
      </c>
    </row>
    <row r="1995" spans="1:2">
      <c r="A1995" t="s">
        <v>2975</v>
      </c>
      <c r="B1995">
        <v>1</v>
      </c>
    </row>
    <row r="1996" spans="1:2">
      <c r="A1996" t="s">
        <v>2976</v>
      </c>
      <c r="B1996">
        <v>1</v>
      </c>
    </row>
    <row r="1997" spans="1:2">
      <c r="A1997" t="s">
        <v>2977</v>
      </c>
      <c r="B1997">
        <v>1</v>
      </c>
    </row>
    <row r="1998" spans="1:2">
      <c r="A1998" t="s">
        <v>2978</v>
      </c>
      <c r="B1998">
        <v>1</v>
      </c>
    </row>
    <row r="1999" spans="1:2">
      <c r="A1999" t="s">
        <v>2979</v>
      </c>
      <c r="B1999">
        <v>1</v>
      </c>
    </row>
    <row r="2000" spans="1:2">
      <c r="A2000" t="s">
        <v>1363</v>
      </c>
      <c r="B2000">
        <v>1</v>
      </c>
    </row>
    <row r="2001" spans="1:2">
      <c r="A2001" t="s">
        <v>1366</v>
      </c>
      <c r="B2001">
        <v>1</v>
      </c>
    </row>
    <row r="2002" spans="1:2">
      <c r="A2002" t="s">
        <v>2980</v>
      </c>
      <c r="B2002">
        <v>1</v>
      </c>
    </row>
    <row r="2003" spans="1:2">
      <c r="A2003" t="s">
        <v>1377</v>
      </c>
      <c r="B2003">
        <v>1</v>
      </c>
    </row>
    <row r="2004" spans="1:2">
      <c r="A2004" t="s">
        <v>2982</v>
      </c>
      <c r="B2004">
        <v>1</v>
      </c>
    </row>
    <row r="2005" spans="1:2">
      <c r="A2005" t="s">
        <v>2983</v>
      </c>
      <c r="B2005">
        <v>1</v>
      </c>
    </row>
    <row r="2006" spans="1:2">
      <c r="A2006" t="s">
        <v>1385</v>
      </c>
      <c r="B2006">
        <v>1</v>
      </c>
    </row>
    <row r="2007" spans="1:2">
      <c r="A2007" t="s">
        <v>2984</v>
      </c>
      <c r="B2007">
        <v>1</v>
      </c>
    </row>
    <row r="2008" spans="1:2">
      <c r="A2008" t="s">
        <v>1391</v>
      </c>
      <c r="B2008">
        <v>1</v>
      </c>
    </row>
    <row r="2009" spans="1:2">
      <c r="A2009" t="s">
        <v>2985</v>
      </c>
      <c r="B2009">
        <v>1</v>
      </c>
    </row>
    <row r="2010" spans="1:2">
      <c r="A2010" t="s">
        <v>2986</v>
      </c>
      <c r="B2010">
        <v>1</v>
      </c>
    </row>
    <row r="2011" spans="1:2">
      <c r="A2011" t="s">
        <v>2988</v>
      </c>
      <c r="B2011">
        <v>1</v>
      </c>
    </row>
    <row r="2012" spans="1:2">
      <c r="A2012" t="s">
        <v>2989</v>
      </c>
      <c r="B2012">
        <v>1</v>
      </c>
    </row>
    <row r="2013" spans="1:2">
      <c r="A2013" t="s">
        <v>1419</v>
      </c>
      <c r="B2013">
        <v>1</v>
      </c>
    </row>
    <row r="2014" spans="1:2">
      <c r="A2014" t="s">
        <v>2990</v>
      </c>
      <c r="B2014">
        <v>1</v>
      </c>
    </row>
    <row r="2015" spans="1:2">
      <c r="A2015" t="s">
        <v>1432</v>
      </c>
      <c r="B2015">
        <v>1</v>
      </c>
    </row>
    <row r="2016" spans="1:2">
      <c r="A2016" t="s">
        <v>2992</v>
      </c>
      <c r="B2016">
        <v>1</v>
      </c>
    </row>
    <row r="2017" spans="1:2">
      <c r="A2017" t="s">
        <v>1438</v>
      </c>
      <c r="B2017">
        <v>1</v>
      </c>
    </row>
    <row r="2018" spans="1:2">
      <c r="A2018" t="s">
        <v>2993</v>
      </c>
      <c r="B2018">
        <v>1</v>
      </c>
    </row>
    <row r="2019" spans="1:2">
      <c r="A2019" t="s">
        <v>1443</v>
      </c>
      <c r="B2019">
        <v>1</v>
      </c>
    </row>
    <row r="2020" spans="1:2">
      <c r="A2020" t="s">
        <v>2994</v>
      </c>
      <c r="B2020">
        <v>1</v>
      </c>
    </row>
    <row r="2021" spans="1:2">
      <c r="A2021" t="s">
        <v>2995</v>
      </c>
      <c r="B2021">
        <v>1</v>
      </c>
    </row>
    <row r="2022" spans="1:2">
      <c r="A2022" t="s">
        <v>2997</v>
      </c>
      <c r="B2022">
        <v>1</v>
      </c>
    </row>
    <row r="2023" spans="1:2">
      <c r="A2023" t="s">
        <v>1464</v>
      </c>
      <c r="B2023">
        <v>1</v>
      </c>
    </row>
    <row r="2024" spans="1:2">
      <c r="A2024" t="s">
        <v>2999</v>
      </c>
      <c r="B2024">
        <v>1</v>
      </c>
    </row>
    <row r="2025" spans="1:2">
      <c r="A2025" t="s">
        <v>3000</v>
      </c>
      <c r="B2025">
        <v>1</v>
      </c>
    </row>
    <row r="2026" spans="1:2">
      <c r="A2026" t="s">
        <v>3001</v>
      </c>
      <c r="B2026">
        <v>1</v>
      </c>
    </row>
    <row r="2027" spans="1:2">
      <c r="A2027" t="s">
        <v>3002</v>
      </c>
      <c r="B2027">
        <v>1</v>
      </c>
    </row>
    <row r="2028" spans="1:2">
      <c r="A2028" t="s">
        <v>3004</v>
      </c>
      <c r="B2028">
        <v>1</v>
      </c>
    </row>
    <row r="2029" spans="1:2">
      <c r="A2029" t="s">
        <v>1478</v>
      </c>
      <c r="B2029">
        <v>1</v>
      </c>
    </row>
    <row r="2030" spans="1:2">
      <c r="A2030" t="s">
        <v>1487</v>
      </c>
      <c r="B2030">
        <v>1</v>
      </c>
    </row>
    <row r="2031" spans="1:2">
      <c r="A2031" t="s">
        <v>1489</v>
      </c>
      <c r="B2031">
        <v>1</v>
      </c>
    </row>
    <row r="2032" spans="1:2">
      <c r="A2032" t="s">
        <v>3005</v>
      </c>
      <c r="B2032">
        <v>1</v>
      </c>
    </row>
    <row r="2033" spans="1:2">
      <c r="A2033" t="s">
        <v>1493</v>
      </c>
      <c r="B2033">
        <v>1</v>
      </c>
    </row>
    <row r="2034" spans="1:2">
      <c r="A2034" t="s">
        <v>1495</v>
      </c>
      <c r="B2034">
        <v>1</v>
      </c>
    </row>
    <row r="2035" spans="1:2">
      <c r="A2035" t="s">
        <v>3006</v>
      </c>
      <c r="B2035">
        <v>1</v>
      </c>
    </row>
    <row r="2036" spans="1:2">
      <c r="A2036" t="s">
        <v>1499</v>
      </c>
      <c r="B2036">
        <v>1</v>
      </c>
    </row>
    <row r="2037" spans="1:2">
      <c r="A2037" t="s">
        <v>3007</v>
      </c>
      <c r="B2037">
        <v>1</v>
      </c>
    </row>
    <row r="2038" spans="1:2">
      <c r="A2038" t="s">
        <v>1508</v>
      </c>
      <c r="B2038">
        <v>1</v>
      </c>
    </row>
    <row r="2039" spans="1:2">
      <c r="A2039" t="s">
        <v>3009</v>
      </c>
      <c r="B2039">
        <v>1</v>
      </c>
    </row>
    <row r="2040" spans="1:2">
      <c r="A2040" t="s">
        <v>3010</v>
      </c>
      <c r="B2040">
        <v>1</v>
      </c>
    </row>
    <row r="2041" spans="1:2">
      <c r="A2041" t="s">
        <v>1518</v>
      </c>
      <c r="B2041">
        <v>1</v>
      </c>
    </row>
    <row r="2042" spans="1:2">
      <c r="A2042" t="s">
        <v>3011</v>
      </c>
      <c r="B2042">
        <v>1</v>
      </c>
    </row>
    <row r="2043" spans="1:2">
      <c r="A2043" t="s">
        <v>1525</v>
      </c>
      <c r="B2043">
        <v>1</v>
      </c>
    </row>
    <row r="2044" spans="1:2">
      <c r="A2044" t="s">
        <v>1532</v>
      </c>
      <c r="B2044">
        <v>1</v>
      </c>
    </row>
    <row r="2045" spans="1:2">
      <c r="A2045" t="s">
        <v>3013</v>
      </c>
      <c r="B2045">
        <v>1</v>
      </c>
    </row>
    <row r="2046" spans="1:2">
      <c r="A2046" t="s">
        <v>3014</v>
      </c>
      <c r="B2046">
        <v>1</v>
      </c>
    </row>
    <row r="2047" spans="1:2">
      <c r="A2047" t="s">
        <v>3015</v>
      </c>
      <c r="B2047">
        <v>1</v>
      </c>
    </row>
    <row r="2048" spans="1:2">
      <c r="A2048" t="s">
        <v>1534</v>
      </c>
      <c r="B2048">
        <v>1</v>
      </c>
    </row>
    <row r="2049" spans="1:2">
      <c r="A2049" t="s">
        <v>1539</v>
      </c>
      <c r="B2049">
        <v>1</v>
      </c>
    </row>
    <row r="2050" spans="1:2">
      <c r="A2050" t="s">
        <v>3017</v>
      </c>
      <c r="B2050">
        <v>1</v>
      </c>
    </row>
    <row r="2051" spans="1:2">
      <c r="A2051" t="s">
        <v>3018</v>
      </c>
      <c r="B2051">
        <v>1</v>
      </c>
    </row>
    <row r="2052" spans="1:2">
      <c r="A2052" t="s">
        <v>1552</v>
      </c>
      <c r="B2052">
        <v>1</v>
      </c>
    </row>
    <row r="2053" spans="1:2">
      <c r="A2053" t="s">
        <v>3019</v>
      </c>
      <c r="B2053">
        <v>1</v>
      </c>
    </row>
    <row r="2054" spans="1:2">
      <c r="A2054" t="s">
        <v>1555</v>
      </c>
      <c r="B2054">
        <v>1</v>
      </c>
    </row>
    <row r="2055" spans="1:2">
      <c r="A2055" t="s">
        <v>3020</v>
      </c>
      <c r="B2055">
        <v>1</v>
      </c>
    </row>
    <row r="2056" spans="1:2">
      <c r="A2056" t="s">
        <v>3021</v>
      </c>
      <c r="B2056">
        <v>1</v>
      </c>
    </row>
    <row r="2057" spans="1:2">
      <c r="A2057" t="s">
        <v>3022</v>
      </c>
      <c r="B2057">
        <v>1</v>
      </c>
    </row>
    <row r="2058" spans="1:2">
      <c r="A2058" t="s">
        <v>3023</v>
      </c>
      <c r="B2058">
        <v>1</v>
      </c>
    </row>
    <row r="2059" spans="1:2">
      <c r="A2059" t="s">
        <v>3025</v>
      </c>
      <c r="B2059">
        <v>1</v>
      </c>
    </row>
    <row r="2060" spans="1:2">
      <c r="A2060" t="s">
        <v>3026</v>
      </c>
      <c r="B2060">
        <v>1</v>
      </c>
    </row>
    <row r="2061" spans="1:2">
      <c r="A2061" t="s">
        <v>1585</v>
      </c>
      <c r="B2061">
        <v>1</v>
      </c>
    </row>
    <row r="2062" spans="1:2">
      <c r="A2062" t="s">
        <v>3027</v>
      </c>
      <c r="B2062">
        <v>1</v>
      </c>
    </row>
    <row r="2063" spans="1:2">
      <c r="A2063" t="s">
        <v>3028</v>
      </c>
      <c r="B2063">
        <v>1</v>
      </c>
    </row>
    <row r="2064" spans="1:2">
      <c r="A2064" t="s">
        <v>1592</v>
      </c>
      <c r="B2064">
        <v>1</v>
      </c>
    </row>
    <row r="2065" spans="1:2">
      <c r="A2065" t="s">
        <v>3029</v>
      </c>
      <c r="B2065">
        <v>1</v>
      </c>
    </row>
    <row r="2066" spans="1:2">
      <c r="A2066" t="s">
        <v>1596</v>
      </c>
      <c r="B2066">
        <v>1</v>
      </c>
    </row>
    <row r="2067" spans="1:2">
      <c r="A2067" t="s">
        <v>3030</v>
      </c>
      <c r="B2067">
        <v>1</v>
      </c>
    </row>
    <row r="2068" spans="1:2">
      <c r="A2068" t="s">
        <v>1607</v>
      </c>
      <c r="B2068">
        <v>1</v>
      </c>
    </row>
    <row r="2069" spans="1:2">
      <c r="A2069" t="s">
        <v>3031</v>
      </c>
      <c r="B2069">
        <v>1</v>
      </c>
    </row>
    <row r="2070" spans="1:2">
      <c r="A2070" t="s">
        <v>3033</v>
      </c>
      <c r="B2070">
        <v>1</v>
      </c>
    </row>
    <row r="2071" spans="1:2">
      <c r="A2071" t="s">
        <v>1652</v>
      </c>
      <c r="B2071">
        <v>1</v>
      </c>
    </row>
    <row r="2072" spans="1:2">
      <c r="A2072" t="s">
        <v>3034</v>
      </c>
      <c r="B2072">
        <v>1</v>
      </c>
    </row>
    <row r="2073" spans="1:2">
      <c r="A2073" t="s">
        <v>3036</v>
      </c>
      <c r="B2073">
        <v>1</v>
      </c>
    </row>
    <row r="2074" spans="1:2">
      <c r="A2074" t="s">
        <v>3037</v>
      </c>
      <c r="B2074">
        <v>1</v>
      </c>
    </row>
    <row r="2075" spans="1:2">
      <c r="A2075" t="s">
        <v>1668</v>
      </c>
      <c r="B2075">
        <v>1</v>
      </c>
    </row>
    <row r="2076" spans="1:2">
      <c r="A2076" t="s">
        <v>3040</v>
      </c>
      <c r="B2076">
        <v>1</v>
      </c>
    </row>
    <row r="2077" spans="1:2">
      <c r="A2077" t="s">
        <v>3041</v>
      </c>
      <c r="B2077">
        <v>1</v>
      </c>
    </row>
    <row r="2078" spans="1:2">
      <c r="A2078" t="s">
        <v>3042</v>
      </c>
      <c r="B2078">
        <v>1</v>
      </c>
    </row>
    <row r="2079" spans="1:2">
      <c r="A2079" t="s">
        <v>3044</v>
      </c>
      <c r="B2079">
        <v>1</v>
      </c>
    </row>
    <row r="2080" spans="1:2">
      <c r="A2080" t="s">
        <v>1683</v>
      </c>
      <c r="B2080">
        <v>1</v>
      </c>
    </row>
    <row r="2081" spans="1:2">
      <c r="A2081" t="s">
        <v>1693</v>
      </c>
      <c r="B2081">
        <v>1</v>
      </c>
    </row>
    <row r="2082" spans="1:2">
      <c r="A2082" t="s">
        <v>1701</v>
      </c>
      <c r="B2082">
        <v>1</v>
      </c>
    </row>
    <row r="2083" spans="1:2">
      <c r="A2083" t="s">
        <v>1704</v>
      </c>
      <c r="B2083">
        <v>1</v>
      </c>
    </row>
    <row r="2084" spans="1:2">
      <c r="A2084" t="s">
        <v>3045</v>
      </c>
      <c r="B2084">
        <v>1</v>
      </c>
    </row>
    <row r="2085" spans="1:2">
      <c r="A2085" t="s">
        <v>3046</v>
      </c>
      <c r="B2085">
        <v>1</v>
      </c>
    </row>
    <row r="2086" spans="1:2">
      <c r="A2086" t="s">
        <v>3047</v>
      </c>
      <c r="B2086">
        <v>1</v>
      </c>
    </row>
    <row r="2087" spans="1:2">
      <c r="A2087" t="s">
        <v>3048</v>
      </c>
      <c r="B2087">
        <v>1</v>
      </c>
    </row>
    <row r="2088" spans="1:2">
      <c r="A2088" t="s">
        <v>3049</v>
      </c>
      <c r="B2088">
        <v>1</v>
      </c>
    </row>
    <row r="2089" spans="1:2">
      <c r="A2089" t="s">
        <v>3050</v>
      </c>
      <c r="B2089">
        <v>1</v>
      </c>
    </row>
    <row r="2090" spans="1:2">
      <c r="A2090" t="s">
        <v>3051</v>
      </c>
      <c r="B2090">
        <v>1</v>
      </c>
    </row>
    <row r="2091" spans="1:2">
      <c r="A2091" t="s">
        <v>3052</v>
      </c>
      <c r="B2091">
        <v>1</v>
      </c>
    </row>
    <row r="2092" spans="1:2">
      <c r="A2092" t="s">
        <v>3053</v>
      </c>
      <c r="B2092">
        <v>1</v>
      </c>
    </row>
    <row r="2093" spans="1:2">
      <c r="A2093" t="s">
        <v>1724</v>
      </c>
      <c r="B2093">
        <v>1</v>
      </c>
    </row>
    <row r="2094" spans="1:2">
      <c r="A2094" t="s">
        <v>3054</v>
      </c>
      <c r="B2094">
        <v>1</v>
      </c>
    </row>
    <row r="2095" spans="1:2">
      <c r="A2095" t="s">
        <v>3055</v>
      </c>
      <c r="B2095">
        <v>1</v>
      </c>
    </row>
    <row r="2096" spans="1:2">
      <c r="A2096" t="s">
        <v>3057</v>
      </c>
      <c r="B2096">
        <v>1</v>
      </c>
    </row>
    <row r="2097" spans="1:2">
      <c r="A2097" t="s">
        <v>1737</v>
      </c>
      <c r="B2097">
        <v>1</v>
      </c>
    </row>
    <row r="2098" spans="1:2">
      <c r="A2098" t="s">
        <v>3058</v>
      </c>
      <c r="B2098">
        <v>1</v>
      </c>
    </row>
    <row r="2099" spans="1:2">
      <c r="A2099" t="s">
        <v>3059</v>
      </c>
      <c r="B2099">
        <v>1</v>
      </c>
    </row>
    <row r="2100" spans="1:2">
      <c r="A2100" t="s">
        <v>3060</v>
      </c>
      <c r="B2100">
        <v>1</v>
      </c>
    </row>
    <row r="2101" spans="1:2">
      <c r="A2101" t="s">
        <v>3061</v>
      </c>
      <c r="B2101">
        <v>1</v>
      </c>
    </row>
    <row r="2102" spans="1:2">
      <c r="A2102" t="s">
        <v>1761</v>
      </c>
      <c r="B2102">
        <v>1</v>
      </c>
    </row>
    <row r="2103" spans="1:2">
      <c r="A2103" t="s">
        <v>3062</v>
      </c>
      <c r="B2103">
        <v>1</v>
      </c>
    </row>
    <row r="2104" spans="1:2">
      <c r="A2104" t="s">
        <v>1778</v>
      </c>
      <c r="B2104">
        <v>1</v>
      </c>
    </row>
    <row r="2105" spans="1:2">
      <c r="A2105" t="s">
        <v>3064</v>
      </c>
      <c r="B2105">
        <v>1</v>
      </c>
    </row>
    <row r="2106" spans="1:2">
      <c r="A2106" t="s">
        <v>1782</v>
      </c>
      <c r="B2106">
        <v>1</v>
      </c>
    </row>
    <row r="2107" spans="1:2">
      <c r="A2107" t="s">
        <v>1783</v>
      </c>
      <c r="B2107">
        <v>1</v>
      </c>
    </row>
    <row r="2108" spans="1:2">
      <c r="A2108" t="s">
        <v>1785</v>
      </c>
      <c r="B2108">
        <v>1</v>
      </c>
    </row>
    <row r="2109" spans="1:2">
      <c r="A2109" t="s">
        <v>3065</v>
      </c>
      <c r="B2109">
        <v>1</v>
      </c>
    </row>
    <row r="2110" spans="1:2">
      <c r="A2110" t="s">
        <v>3066</v>
      </c>
      <c r="B2110">
        <v>1</v>
      </c>
    </row>
    <row r="2111" spans="1:2">
      <c r="A2111" t="s">
        <v>1794</v>
      </c>
      <c r="B2111">
        <v>1</v>
      </c>
    </row>
    <row r="2112" spans="1:2">
      <c r="A2112" t="s">
        <v>3067</v>
      </c>
      <c r="B2112">
        <v>1</v>
      </c>
    </row>
    <row r="2113" spans="1:2">
      <c r="A2113" t="s">
        <v>3069</v>
      </c>
      <c r="B2113">
        <v>1</v>
      </c>
    </row>
    <row r="2114" spans="1:2">
      <c r="A2114" t="s">
        <v>3070</v>
      </c>
      <c r="B2114">
        <v>1</v>
      </c>
    </row>
    <row r="2115" spans="1:2">
      <c r="A2115" t="s">
        <v>1811</v>
      </c>
      <c r="B2115">
        <v>1</v>
      </c>
    </row>
    <row r="2116" spans="1:2">
      <c r="A2116" t="s">
        <v>3072</v>
      </c>
      <c r="B2116">
        <v>1</v>
      </c>
    </row>
    <row r="2117" spans="1:2">
      <c r="A2117" t="s">
        <v>1819</v>
      </c>
      <c r="B2117">
        <v>1</v>
      </c>
    </row>
    <row r="2118" spans="1:2">
      <c r="A2118" t="s">
        <v>3073</v>
      </c>
      <c r="B2118">
        <v>1</v>
      </c>
    </row>
    <row r="2119" spans="1:2">
      <c r="A2119" t="s">
        <v>3074</v>
      </c>
      <c r="B2119">
        <v>1</v>
      </c>
    </row>
    <row r="2120" spans="1:2">
      <c r="A2120" t="s">
        <v>3075</v>
      </c>
      <c r="B2120">
        <v>1</v>
      </c>
    </row>
    <row r="2121" spans="1:2">
      <c r="A2121" t="s">
        <v>3077</v>
      </c>
      <c r="B2121">
        <v>1</v>
      </c>
    </row>
    <row r="2122" spans="1:2">
      <c r="A2122" t="s">
        <v>3078</v>
      </c>
      <c r="B2122">
        <v>1</v>
      </c>
    </row>
    <row r="2123" spans="1:2">
      <c r="A2123" t="s">
        <v>1848</v>
      </c>
      <c r="B2123">
        <v>1</v>
      </c>
    </row>
    <row r="2124" spans="1:2">
      <c r="A2124" t="s">
        <v>3079</v>
      </c>
      <c r="B2124">
        <v>1</v>
      </c>
    </row>
    <row r="2125" spans="1:2">
      <c r="A2125" t="s">
        <v>3080</v>
      </c>
      <c r="B2125">
        <v>1</v>
      </c>
    </row>
    <row r="2126" spans="1:2">
      <c r="A2126" t="s">
        <v>1857</v>
      </c>
      <c r="B2126">
        <v>1</v>
      </c>
    </row>
    <row r="2127" spans="1:2">
      <c r="A2127" t="s">
        <v>3082</v>
      </c>
      <c r="B2127">
        <v>1</v>
      </c>
    </row>
    <row r="2128" spans="1:2">
      <c r="A2128" t="s">
        <v>3083</v>
      </c>
      <c r="B2128">
        <v>1</v>
      </c>
    </row>
    <row r="2129" spans="1:2">
      <c r="A2129" t="s">
        <v>1858</v>
      </c>
      <c r="B2129">
        <v>1</v>
      </c>
    </row>
    <row r="2130" spans="1:2">
      <c r="A2130" t="s">
        <v>1869</v>
      </c>
      <c r="B2130">
        <v>1</v>
      </c>
    </row>
    <row r="2131" spans="1:2">
      <c r="A2131" t="s">
        <v>1875</v>
      </c>
      <c r="B2131">
        <v>1</v>
      </c>
    </row>
    <row r="2132" spans="1:2">
      <c r="A2132" t="s">
        <v>3086</v>
      </c>
      <c r="B2132">
        <v>1</v>
      </c>
    </row>
    <row r="2133" spans="1:2">
      <c r="A2133" t="s">
        <v>3087</v>
      </c>
      <c r="B2133">
        <v>1</v>
      </c>
    </row>
    <row r="2134" spans="1:2">
      <c r="A2134" t="s">
        <v>3088</v>
      </c>
      <c r="B2134">
        <v>1</v>
      </c>
    </row>
    <row r="2135" spans="1:2">
      <c r="A2135" t="s">
        <v>1887</v>
      </c>
      <c r="B2135">
        <v>1</v>
      </c>
    </row>
    <row r="2136" spans="1:2">
      <c r="A2136" t="s">
        <v>1891</v>
      </c>
      <c r="B2136">
        <v>1</v>
      </c>
    </row>
    <row r="2137" spans="1:2">
      <c r="A2137" t="s">
        <v>1897</v>
      </c>
      <c r="B2137">
        <v>1</v>
      </c>
    </row>
    <row r="2138" spans="1:2">
      <c r="A2138" t="s">
        <v>3092</v>
      </c>
      <c r="B2138">
        <v>1</v>
      </c>
    </row>
    <row r="2139" spans="1:2">
      <c r="A2139" t="s">
        <v>1912</v>
      </c>
      <c r="B2139">
        <v>1</v>
      </c>
    </row>
    <row r="2140" spans="1:2">
      <c r="A2140" t="s">
        <v>3093</v>
      </c>
      <c r="B2140">
        <v>1</v>
      </c>
    </row>
    <row r="2141" spans="1:2">
      <c r="A2141" t="s">
        <v>3094</v>
      </c>
      <c r="B2141">
        <v>1</v>
      </c>
    </row>
    <row r="2142" spans="1:2">
      <c r="A2142" t="s">
        <v>3095</v>
      </c>
      <c r="B2142">
        <v>1</v>
      </c>
    </row>
    <row r="2143" spans="1:2">
      <c r="A2143" t="s">
        <v>3097</v>
      </c>
      <c r="B2143">
        <v>1</v>
      </c>
    </row>
    <row r="2144" spans="1:2">
      <c r="A2144" t="s">
        <v>1930</v>
      </c>
      <c r="B2144">
        <v>1</v>
      </c>
    </row>
    <row r="2145" spans="1:2">
      <c r="A2145" t="s">
        <v>3098</v>
      </c>
      <c r="B2145">
        <v>1</v>
      </c>
    </row>
    <row r="2146" spans="1:2">
      <c r="A2146" t="s">
        <v>3099</v>
      </c>
      <c r="B2146">
        <v>1</v>
      </c>
    </row>
    <row r="2147" spans="1:2">
      <c r="A2147" t="s">
        <v>3100</v>
      </c>
      <c r="B2147">
        <v>1</v>
      </c>
    </row>
    <row r="2148" spans="1:2">
      <c r="A2148" t="s">
        <v>3101</v>
      </c>
      <c r="B2148">
        <v>1</v>
      </c>
    </row>
    <row r="2149" spans="1:2">
      <c r="A2149" t="s">
        <v>3102</v>
      </c>
      <c r="B2149">
        <v>1</v>
      </c>
    </row>
    <row r="2150" spans="1:2">
      <c r="A2150" t="s">
        <v>1948</v>
      </c>
      <c r="B2150">
        <v>1</v>
      </c>
    </row>
    <row r="2151" spans="1:2">
      <c r="A2151" t="s">
        <v>1954</v>
      </c>
      <c r="B2151">
        <v>1</v>
      </c>
    </row>
    <row r="2152" spans="1:2">
      <c r="A2152" t="s">
        <v>3103</v>
      </c>
      <c r="B2152">
        <v>1</v>
      </c>
    </row>
    <row r="2153" spans="1:2">
      <c r="A2153" t="s">
        <v>3105</v>
      </c>
      <c r="B2153">
        <v>1</v>
      </c>
    </row>
    <row r="2154" spans="1:2">
      <c r="A2154" t="s">
        <v>1959</v>
      </c>
      <c r="B2154">
        <v>1</v>
      </c>
    </row>
    <row r="2155" spans="1:2">
      <c r="A2155" t="s">
        <v>3106</v>
      </c>
      <c r="B2155">
        <v>1</v>
      </c>
    </row>
    <row r="2156" spans="1:2">
      <c r="A2156" t="s">
        <v>3107</v>
      </c>
      <c r="B2156">
        <v>1</v>
      </c>
    </row>
    <row r="2157" spans="1:2">
      <c r="A2157" t="s">
        <v>1963</v>
      </c>
      <c r="B2157">
        <v>1</v>
      </c>
    </row>
    <row r="2158" spans="1:2">
      <c r="A2158" t="s">
        <v>3108</v>
      </c>
      <c r="B2158">
        <v>1</v>
      </c>
    </row>
    <row r="2159" spans="1:2">
      <c r="A2159" t="s">
        <v>3109</v>
      </c>
      <c r="B2159">
        <v>1</v>
      </c>
    </row>
    <row r="2160" spans="1:2">
      <c r="A2160" t="s">
        <v>3110</v>
      </c>
      <c r="B2160">
        <v>1</v>
      </c>
    </row>
    <row r="2161" spans="1:2">
      <c r="A2161" t="s">
        <v>3111</v>
      </c>
      <c r="B2161">
        <v>1</v>
      </c>
    </row>
    <row r="2162" spans="1:2">
      <c r="A2162" t="s">
        <v>3112</v>
      </c>
      <c r="B2162">
        <v>1</v>
      </c>
    </row>
    <row r="2163" spans="1:2">
      <c r="A2163" t="s">
        <v>3114</v>
      </c>
      <c r="B2163">
        <v>1</v>
      </c>
    </row>
    <row r="2164" spans="1:2">
      <c r="A2164" t="s">
        <v>3115</v>
      </c>
      <c r="B2164">
        <v>1</v>
      </c>
    </row>
    <row r="2165" spans="1:2">
      <c r="A2165" t="s">
        <v>3116</v>
      </c>
      <c r="B2165">
        <v>1</v>
      </c>
    </row>
    <row r="2166" spans="1:2">
      <c r="A2166" t="s">
        <v>1985</v>
      </c>
      <c r="B2166">
        <v>1</v>
      </c>
    </row>
    <row r="2167" spans="1:2">
      <c r="A2167" t="s">
        <v>3117</v>
      </c>
      <c r="B2167">
        <v>1</v>
      </c>
    </row>
    <row r="2168" spans="1:2">
      <c r="A2168" t="s">
        <v>3118</v>
      </c>
      <c r="B2168">
        <v>1</v>
      </c>
    </row>
    <row r="2169" spans="1:2">
      <c r="A2169" t="s">
        <v>3121</v>
      </c>
      <c r="B2169">
        <v>1</v>
      </c>
    </row>
    <row r="2170" spans="1:2">
      <c r="A2170" t="s">
        <v>3122</v>
      </c>
      <c r="B2170">
        <v>1</v>
      </c>
    </row>
    <row r="2171" spans="1:2">
      <c r="A2171" t="s">
        <v>3123</v>
      </c>
      <c r="B2171">
        <v>1</v>
      </c>
    </row>
    <row r="2172" spans="1:2">
      <c r="A2172" t="s">
        <v>2011</v>
      </c>
      <c r="B2172">
        <v>1</v>
      </c>
    </row>
    <row r="2173" spans="1:2">
      <c r="A2173" t="s">
        <v>3124</v>
      </c>
      <c r="B2173">
        <v>1</v>
      </c>
    </row>
    <row r="2174" spans="1:2">
      <c r="A2174" t="s">
        <v>2016</v>
      </c>
      <c r="B2174">
        <v>1</v>
      </c>
    </row>
    <row r="2175" spans="1:2">
      <c r="A2175" t="s">
        <v>3125</v>
      </c>
      <c r="B2175">
        <v>1</v>
      </c>
    </row>
    <row r="2176" spans="1:2">
      <c r="A2176" t="s">
        <v>2019</v>
      </c>
      <c r="B2176">
        <v>1</v>
      </c>
    </row>
    <row r="2177" spans="1:2">
      <c r="A2177" t="s">
        <v>3126</v>
      </c>
      <c r="B2177">
        <v>1</v>
      </c>
    </row>
    <row r="2178" spans="1:2">
      <c r="A2178" t="s">
        <v>2032</v>
      </c>
      <c r="B2178">
        <v>1</v>
      </c>
    </row>
    <row r="2179" spans="1:2">
      <c r="A2179" t="s">
        <v>2037</v>
      </c>
      <c r="B2179">
        <v>1</v>
      </c>
    </row>
    <row r="2180" spans="1:2">
      <c r="A2180" t="s">
        <v>2038</v>
      </c>
      <c r="B2180">
        <v>1</v>
      </c>
    </row>
    <row r="2181" spans="1:2">
      <c r="A2181" t="s">
        <v>2046</v>
      </c>
      <c r="B2181">
        <v>1</v>
      </c>
    </row>
    <row r="2182" spans="1:2">
      <c r="A2182" t="s">
        <v>3128</v>
      </c>
      <c r="B2182">
        <v>1</v>
      </c>
    </row>
    <row r="2183" spans="1:2">
      <c r="A2183" t="s">
        <v>3129</v>
      </c>
      <c r="B2183">
        <v>1</v>
      </c>
    </row>
    <row r="2184" spans="1:2">
      <c r="A2184" t="s">
        <v>3130</v>
      </c>
      <c r="B2184">
        <v>1</v>
      </c>
    </row>
    <row r="2185" spans="1:2">
      <c r="A2185" t="s">
        <v>3131</v>
      </c>
      <c r="B2185">
        <v>1</v>
      </c>
    </row>
    <row r="2186" spans="1:2">
      <c r="A2186" t="s">
        <v>2056</v>
      </c>
      <c r="B2186">
        <v>1</v>
      </c>
    </row>
    <row r="2187" spans="1:2">
      <c r="A2187" t="s">
        <v>3132</v>
      </c>
      <c r="B2187">
        <v>1</v>
      </c>
    </row>
    <row r="2188" spans="1:2">
      <c r="A2188" t="s">
        <v>3133</v>
      </c>
      <c r="B2188">
        <v>1</v>
      </c>
    </row>
    <row r="2189" spans="1:2">
      <c r="A2189" t="s">
        <v>3134</v>
      </c>
      <c r="B2189">
        <v>1</v>
      </c>
    </row>
    <row r="2190" spans="1:2">
      <c r="A2190" t="s">
        <v>3136</v>
      </c>
      <c r="B2190">
        <v>1</v>
      </c>
    </row>
    <row r="2191" spans="1:2">
      <c r="A2191" t="s">
        <v>3137</v>
      </c>
      <c r="B2191">
        <v>1</v>
      </c>
    </row>
    <row r="2192" spans="1:2">
      <c r="A2192" t="s">
        <v>2073</v>
      </c>
      <c r="B2192">
        <v>1</v>
      </c>
    </row>
    <row r="2193" spans="1:2">
      <c r="A2193" t="s">
        <v>2080</v>
      </c>
      <c r="B2193">
        <v>1</v>
      </c>
    </row>
    <row r="2194" spans="1:2">
      <c r="A2194" t="s">
        <v>3138</v>
      </c>
      <c r="B2194">
        <v>1</v>
      </c>
    </row>
    <row r="2195" spans="1:2">
      <c r="A2195" t="s">
        <v>3139</v>
      </c>
      <c r="B2195">
        <v>1</v>
      </c>
    </row>
    <row r="2196" spans="1:2">
      <c r="A2196" t="s">
        <v>3140</v>
      </c>
      <c r="B2196">
        <v>1</v>
      </c>
    </row>
    <row r="2197" spans="1:2">
      <c r="A2197" t="s">
        <v>2095</v>
      </c>
      <c r="B2197">
        <v>1</v>
      </c>
    </row>
    <row r="2198" spans="1:2">
      <c r="A2198" t="s">
        <v>3141</v>
      </c>
      <c r="B2198">
        <v>1</v>
      </c>
    </row>
    <row r="2199" spans="1:2">
      <c r="A2199" t="s">
        <v>3142</v>
      </c>
      <c r="B2199">
        <v>1</v>
      </c>
    </row>
    <row r="2200" spans="1:2">
      <c r="A2200" t="s">
        <v>2097</v>
      </c>
      <c r="B2200">
        <v>1</v>
      </c>
    </row>
    <row r="2201" spans="1:2">
      <c r="A2201" t="s">
        <v>2098</v>
      </c>
      <c r="B2201">
        <v>1</v>
      </c>
    </row>
    <row r="2202" spans="1:2">
      <c r="A2202" t="s">
        <v>2106</v>
      </c>
      <c r="B2202">
        <v>1</v>
      </c>
    </row>
    <row r="2203" spans="1:2">
      <c r="A2203" t="s">
        <v>3144</v>
      </c>
      <c r="B2203">
        <v>1</v>
      </c>
    </row>
    <row r="2204" spans="1:2">
      <c r="A2204" t="s">
        <v>3145</v>
      </c>
      <c r="B2204">
        <v>1</v>
      </c>
    </row>
    <row r="2205" spans="1:2">
      <c r="A2205" t="s">
        <v>3146</v>
      </c>
      <c r="B2205">
        <v>1</v>
      </c>
    </row>
    <row r="2206" spans="1:2">
      <c r="A2206" t="s">
        <v>2122</v>
      </c>
      <c r="B2206">
        <v>1</v>
      </c>
    </row>
    <row r="2207" spans="1:2">
      <c r="A2207" t="s">
        <v>3147</v>
      </c>
      <c r="B2207">
        <v>1</v>
      </c>
    </row>
    <row r="2208" spans="1:2">
      <c r="A2208" t="s">
        <v>3148</v>
      </c>
      <c r="B2208">
        <v>1</v>
      </c>
    </row>
    <row r="2209" spans="1:2">
      <c r="A2209" t="s">
        <v>3149</v>
      </c>
      <c r="B2209">
        <v>1</v>
      </c>
    </row>
    <row r="2210" spans="1:2">
      <c r="A2210" t="s">
        <v>3151</v>
      </c>
      <c r="B2210">
        <v>1</v>
      </c>
    </row>
    <row r="2211" spans="1:2">
      <c r="A2211" t="s">
        <v>3152</v>
      </c>
      <c r="B2211">
        <v>1</v>
      </c>
    </row>
    <row r="2212" spans="1:2">
      <c r="A2212" t="s">
        <v>3153</v>
      </c>
      <c r="B2212">
        <v>1</v>
      </c>
    </row>
    <row r="2213" spans="1:2">
      <c r="A2213" t="s">
        <v>2148</v>
      </c>
      <c r="B2213">
        <v>1</v>
      </c>
    </row>
    <row r="2214" spans="1:2">
      <c r="A2214" t="s">
        <v>3154</v>
      </c>
      <c r="B2214">
        <v>1</v>
      </c>
    </row>
    <row r="2215" spans="1:2">
      <c r="A2215" t="s">
        <v>3156</v>
      </c>
      <c r="B2215">
        <v>1</v>
      </c>
    </row>
    <row r="2216" spans="1:2">
      <c r="A2216" t="s">
        <v>2179</v>
      </c>
      <c r="B2216">
        <v>1</v>
      </c>
    </row>
    <row r="2217" spans="1:2">
      <c r="A2217" t="s">
        <v>3158</v>
      </c>
      <c r="B2217">
        <v>1</v>
      </c>
    </row>
    <row r="2218" spans="1:2">
      <c r="A2218" t="s">
        <v>2190</v>
      </c>
      <c r="B2218">
        <v>1</v>
      </c>
    </row>
    <row r="2219" spans="1:2">
      <c r="A2219" t="s">
        <v>3159</v>
      </c>
      <c r="B2219">
        <v>1</v>
      </c>
    </row>
    <row r="2220" spans="1:2">
      <c r="A2220" t="s">
        <v>3160</v>
      </c>
      <c r="B2220">
        <v>1</v>
      </c>
    </row>
    <row r="2221" spans="1:2">
      <c r="A2221" t="s">
        <v>2198</v>
      </c>
      <c r="B2221">
        <v>1</v>
      </c>
    </row>
    <row r="2222" spans="1:2">
      <c r="A2222" t="s">
        <v>2205</v>
      </c>
      <c r="B2222">
        <v>1</v>
      </c>
    </row>
    <row r="2223" spans="1:2">
      <c r="A2223" t="s">
        <v>2208</v>
      </c>
      <c r="B2223">
        <v>1</v>
      </c>
    </row>
    <row r="2224" spans="1:2">
      <c r="A2224" t="s">
        <v>2210</v>
      </c>
      <c r="B2224">
        <v>1</v>
      </c>
    </row>
    <row r="2225" spans="1:2">
      <c r="A2225" t="s">
        <v>3163</v>
      </c>
      <c r="B2225">
        <v>1</v>
      </c>
    </row>
    <row r="2226" spans="1:2">
      <c r="A2226" t="s">
        <v>3164</v>
      </c>
      <c r="B2226">
        <v>1</v>
      </c>
    </row>
    <row r="2227" spans="1:2">
      <c r="A2227" t="s">
        <v>3165</v>
      </c>
      <c r="B2227">
        <v>1</v>
      </c>
    </row>
    <row r="2228" spans="1:2">
      <c r="A2228" t="s">
        <v>3166</v>
      </c>
      <c r="B2228">
        <v>1</v>
      </c>
    </row>
    <row r="2229" spans="1:2">
      <c r="A2229" t="s">
        <v>3167</v>
      </c>
      <c r="B2229">
        <v>1</v>
      </c>
    </row>
    <row r="2230" spans="1:2">
      <c r="A2230" t="s">
        <v>2220</v>
      </c>
      <c r="B2230">
        <v>1</v>
      </c>
    </row>
    <row r="2231" spans="1:2">
      <c r="A2231" t="s">
        <v>3168</v>
      </c>
      <c r="B2231">
        <v>1</v>
      </c>
    </row>
    <row r="2232" spans="1:2">
      <c r="A2232" t="s">
        <v>3169</v>
      </c>
      <c r="B2232">
        <v>1</v>
      </c>
    </row>
    <row r="2233" spans="1:2">
      <c r="A2233" t="s">
        <v>3171</v>
      </c>
      <c r="B2233">
        <v>1</v>
      </c>
    </row>
    <row r="2234" spans="1:2">
      <c r="A2234" t="s">
        <v>3172</v>
      </c>
      <c r="B2234">
        <v>1</v>
      </c>
    </row>
    <row r="2235" spans="1:2">
      <c r="A2235" t="s">
        <v>3173</v>
      </c>
      <c r="B2235">
        <v>1</v>
      </c>
    </row>
    <row r="2236" spans="1:2">
      <c r="A2236" t="s">
        <v>3174</v>
      </c>
      <c r="B2236">
        <v>1</v>
      </c>
    </row>
    <row r="2237" spans="1:2">
      <c r="A2237" t="s">
        <v>3175</v>
      </c>
      <c r="B2237">
        <v>1</v>
      </c>
    </row>
    <row r="2238" spans="1:2">
      <c r="A2238" t="s">
        <v>2234</v>
      </c>
      <c r="B2238">
        <v>1</v>
      </c>
    </row>
    <row r="2239" spans="1:2">
      <c r="A2239" t="s">
        <v>3176</v>
      </c>
      <c r="B2239">
        <v>1</v>
      </c>
    </row>
    <row r="2240" spans="1:2">
      <c r="A2240" t="s">
        <v>2236</v>
      </c>
      <c r="B2240">
        <v>1</v>
      </c>
    </row>
    <row r="2241" spans="1:2">
      <c r="A2241" t="s">
        <v>3177</v>
      </c>
      <c r="B2241">
        <v>1</v>
      </c>
    </row>
    <row r="2242" spans="1:2">
      <c r="A2242" t="s">
        <v>3178</v>
      </c>
      <c r="B2242">
        <v>1</v>
      </c>
    </row>
    <row r="2243" spans="1:2">
      <c r="A2243" t="s">
        <v>2244</v>
      </c>
      <c r="B2243">
        <v>1</v>
      </c>
    </row>
    <row r="2244" spans="1:2">
      <c r="A2244" t="s">
        <v>3179</v>
      </c>
      <c r="B2244">
        <v>1</v>
      </c>
    </row>
    <row r="2245" spans="1:2">
      <c r="A2245" t="s">
        <v>3180</v>
      </c>
      <c r="B2245">
        <v>1</v>
      </c>
    </row>
    <row r="2246" spans="1:2">
      <c r="A2246" t="s">
        <v>3181</v>
      </c>
      <c r="B2246">
        <v>1</v>
      </c>
    </row>
    <row r="2247" spans="1:2">
      <c r="A2247" t="s">
        <v>3182</v>
      </c>
      <c r="B2247">
        <v>1</v>
      </c>
    </row>
    <row r="2248" spans="1:2">
      <c r="A2248" t="s">
        <v>2264</v>
      </c>
      <c r="B2248">
        <v>1</v>
      </c>
    </row>
    <row r="2249" spans="1:2">
      <c r="A2249" t="s">
        <v>3183</v>
      </c>
      <c r="B2249">
        <v>1</v>
      </c>
    </row>
    <row r="2250" spans="1:2">
      <c r="A2250" t="s">
        <v>3184</v>
      </c>
      <c r="B2250">
        <v>1</v>
      </c>
    </row>
    <row r="2251" spans="1:2">
      <c r="A2251" t="s">
        <v>2270</v>
      </c>
      <c r="B2251">
        <v>1</v>
      </c>
    </row>
    <row r="2252" spans="1:2">
      <c r="A2252" t="s">
        <v>3185</v>
      </c>
      <c r="B2252">
        <v>1</v>
      </c>
    </row>
    <row r="2253" spans="1:2">
      <c r="A2253" t="s">
        <v>3187</v>
      </c>
      <c r="B2253">
        <v>1</v>
      </c>
    </row>
    <row r="2254" spans="1:2">
      <c r="A2254" t="s">
        <v>3188</v>
      </c>
      <c r="B2254">
        <v>1</v>
      </c>
    </row>
    <row r="2255" spans="1:2">
      <c r="A2255" t="s">
        <v>3189</v>
      </c>
      <c r="B2255">
        <v>1</v>
      </c>
    </row>
    <row r="2256" spans="1:2">
      <c r="A2256" t="s">
        <v>3190</v>
      </c>
      <c r="B2256">
        <v>1</v>
      </c>
    </row>
    <row r="2257" spans="1:2">
      <c r="A2257" t="s">
        <v>3192</v>
      </c>
      <c r="B2257">
        <v>1</v>
      </c>
    </row>
    <row r="2258" spans="1:2">
      <c r="A2258" t="s">
        <v>2299</v>
      </c>
      <c r="B2258">
        <v>1</v>
      </c>
    </row>
    <row r="2259" spans="1:2">
      <c r="A2259" t="s">
        <v>2301</v>
      </c>
      <c r="B2259">
        <v>1</v>
      </c>
    </row>
    <row r="2260" spans="1:2">
      <c r="A2260" t="s">
        <v>3193</v>
      </c>
      <c r="B2260">
        <v>1</v>
      </c>
    </row>
    <row r="2261" spans="1:2">
      <c r="A2261" t="s">
        <v>2303</v>
      </c>
      <c r="B2261">
        <v>1</v>
      </c>
    </row>
    <row r="2262" spans="1:2">
      <c r="A2262" t="s">
        <v>2304</v>
      </c>
      <c r="B2262">
        <v>1</v>
      </c>
    </row>
    <row r="2263" spans="1:2">
      <c r="A2263" t="s">
        <v>2308</v>
      </c>
      <c r="B2263">
        <v>1</v>
      </c>
    </row>
    <row r="2264" spans="1:2">
      <c r="A2264" t="s">
        <v>3194</v>
      </c>
      <c r="B2264">
        <v>1</v>
      </c>
    </row>
    <row r="2265" spans="1:2">
      <c r="A2265" t="s">
        <v>3195</v>
      </c>
      <c r="B2265">
        <v>1</v>
      </c>
    </row>
    <row r="2266" spans="1:2">
      <c r="A2266" t="s">
        <v>3196</v>
      </c>
      <c r="B2266">
        <v>1</v>
      </c>
    </row>
    <row r="2267" spans="1:2">
      <c r="A2267" t="s">
        <v>3197</v>
      </c>
      <c r="B2267">
        <v>1</v>
      </c>
    </row>
    <row r="2268" spans="1:2">
      <c r="A2268" t="s">
        <v>3198</v>
      </c>
      <c r="B2268">
        <v>1</v>
      </c>
    </row>
    <row r="2269" spans="1:2">
      <c r="A2269" t="s">
        <v>3200</v>
      </c>
      <c r="B2269">
        <v>1</v>
      </c>
    </row>
    <row r="2270" spans="1:2">
      <c r="A2270" t="s">
        <v>2331</v>
      </c>
      <c r="B2270">
        <v>1</v>
      </c>
    </row>
    <row r="2271" spans="1:2">
      <c r="A2271" t="s">
        <v>2333</v>
      </c>
      <c r="B2271">
        <v>1</v>
      </c>
    </row>
    <row r="2272" spans="1:2">
      <c r="A2272" t="s">
        <v>3201</v>
      </c>
      <c r="B2272">
        <v>1</v>
      </c>
    </row>
    <row r="2273" spans="1:2">
      <c r="A2273" t="s">
        <v>3202</v>
      </c>
      <c r="B2273">
        <v>1</v>
      </c>
    </row>
    <row r="2274" spans="1:2">
      <c r="A2274" t="s">
        <v>2339</v>
      </c>
      <c r="B2274">
        <v>1</v>
      </c>
    </row>
    <row r="2275" spans="1:2">
      <c r="A2275" t="s">
        <v>2345</v>
      </c>
      <c r="B2275">
        <v>1</v>
      </c>
    </row>
    <row r="2276" spans="1:2">
      <c r="A2276" t="s">
        <v>2350</v>
      </c>
      <c r="B2276">
        <v>1</v>
      </c>
    </row>
    <row r="2277" spans="1:2">
      <c r="A2277" t="s">
        <v>3203</v>
      </c>
      <c r="B2277">
        <v>1</v>
      </c>
    </row>
    <row r="2278" spans="1:2">
      <c r="A2278" t="s">
        <v>2367</v>
      </c>
      <c r="B2278">
        <v>1</v>
      </c>
    </row>
    <row r="2279" spans="1:2">
      <c r="A2279" t="s">
        <v>2372</v>
      </c>
      <c r="B2279">
        <v>1</v>
      </c>
    </row>
    <row r="2280" spans="1:2">
      <c r="A2280" t="s">
        <v>3205</v>
      </c>
      <c r="B2280">
        <v>1</v>
      </c>
    </row>
    <row r="2281" spans="1:2">
      <c r="A2281" t="s">
        <v>3206</v>
      </c>
      <c r="B2281">
        <v>1</v>
      </c>
    </row>
    <row r="2282" spans="1:2">
      <c r="A2282" t="s">
        <v>2382</v>
      </c>
      <c r="B2282">
        <v>1</v>
      </c>
    </row>
    <row r="2283" spans="1:2">
      <c r="A2283" t="s">
        <v>3207</v>
      </c>
      <c r="B2283">
        <v>1</v>
      </c>
    </row>
    <row r="2284" spans="1:2">
      <c r="A2284" t="s">
        <v>2388</v>
      </c>
      <c r="B2284">
        <v>1</v>
      </c>
    </row>
    <row r="2285" spans="1:2">
      <c r="A2285" t="s">
        <v>3208</v>
      </c>
      <c r="B2285">
        <v>1</v>
      </c>
    </row>
    <row r="2286" spans="1:2">
      <c r="A2286" t="s">
        <v>3209</v>
      </c>
      <c r="B2286">
        <v>1</v>
      </c>
    </row>
    <row r="2287" spans="1:2">
      <c r="A2287" t="s">
        <v>3210</v>
      </c>
      <c r="B2287">
        <v>1</v>
      </c>
    </row>
    <row r="2288" spans="1:2">
      <c r="A2288" t="s">
        <v>3211</v>
      </c>
      <c r="B2288">
        <v>1</v>
      </c>
    </row>
    <row r="2289" spans="1:2">
      <c r="A2289" t="s">
        <v>2400</v>
      </c>
      <c r="B2289">
        <v>1</v>
      </c>
    </row>
    <row r="2290" spans="1:2">
      <c r="A2290" t="s">
        <v>3212</v>
      </c>
      <c r="B2290">
        <v>1</v>
      </c>
    </row>
    <row r="2291" spans="1:2">
      <c r="A2291" t="s">
        <v>2405</v>
      </c>
      <c r="B2291">
        <v>1</v>
      </c>
    </row>
    <row r="2292" spans="1:2">
      <c r="A2292" t="s">
        <v>3213</v>
      </c>
      <c r="B2292">
        <v>1</v>
      </c>
    </row>
    <row r="2293" spans="1:2">
      <c r="A2293" t="s">
        <v>2409</v>
      </c>
      <c r="B2293">
        <v>1</v>
      </c>
    </row>
    <row r="2294" spans="1:2">
      <c r="A2294" t="s">
        <v>3214</v>
      </c>
      <c r="B2294">
        <v>1</v>
      </c>
    </row>
    <row r="2295" spans="1:2">
      <c r="A2295" t="s">
        <v>3215</v>
      </c>
      <c r="B2295">
        <v>1</v>
      </c>
    </row>
    <row r="2296" spans="1:2">
      <c r="A2296" t="s">
        <v>3216</v>
      </c>
      <c r="B2296">
        <v>1</v>
      </c>
    </row>
    <row r="2297" spans="1:2">
      <c r="A2297" t="s">
        <v>3217</v>
      </c>
      <c r="B2297">
        <v>1</v>
      </c>
    </row>
    <row r="2298" spans="1:2">
      <c r="A2298" t="s">
        <v>2452</v>
      </c>
      <c r="B2298">
        <v>1</v>
      </c>
    </row>
    <row r="2299" spans="1:2">
      <c r="A2299" t="s">
        <v>3218</v>
      </c>
      <c r="B2299">
        <v>1</v>
      </c>
    </row>
    <row r="2300" spans="1:2">
      <c r="A2300" t="s">
        <v>3219</v>
      </c>
      <c r="B2300">
        <v>1</v>
      </c>
    </row>
    <row r="2301" spans="1:2">
      <c r="A2301" t="s">
        <v>2462</v>
      </c>
      <c r="B2301">
        <v>1</v>
      </c>
    </row>
    <row r="2302" spans="1:2">
      <c r="A2302" t="s">
        <v>2463</v>
      </c>
      <c r="B2302">
        <v>1</v>
      </c>
    </row>
    <row r="2303" spans="1:2">
      <c r="A2303" t="s">
        <v>3221</v>
      </c>
      <c r="B2303">
        <v>1</v>
      </c>
    </row>
    <row r="2304" spans="1:2">
      <c r="A2304" t="s">
        <v>2466</v>
      </c>
      <c r="B2304">
        <v>1</v>
      </c>
    </row>
    <row r="2305" spans="1:2">
      <c r="A2305" t="s">
        <v>3223</v>
      </c>
      <c r="B2305">
        <v>1</v>
      </c>
    </row>
    <row r="2306" spans="1:2">
      <c r="A2306" t="s">
        <v>2472</v>
      </c>
      <c r="B2306">
        <v>1</v>
      </c>
    </row>
    <row r="2307" spans="1:2">
      <c r="A2307" t="s">
        <v>3225</v>
      </c>
      <c r="B2307">
        <v>1</v>
      </c>
    </row>
    <row r="2308" spans="1:2">
      <c r="A2308" t="s">
        <v>2476</v>
      </c>
      <c r="B2308">
        <v>1</v>
      </c>
    </row>
    <row r="2309" spans="1:2">
      <c r="A2309" t="s">
        <v>3226</v>
      </c>
      <c r="B2309">
        <v>1</v>
      </c>
    </row>
    <row r="2310" spans="1:2">
      <c r="A2310" t="s">
        <v>3227</v>
      </c>
      <c r="B2310">
        <v>1</v>
      </c>
    </row>
    <row r="2311" spans="1:2">
      <c r="A2311" t="s">
        <v>2480</v>
      </c>
      <c r="B2311">
        <v>1</v>
      </c>
    </row>
    <row r="2312" spans="1:2">
      <c r="A2312" t="s">
        <v>3228</v>
      </c>
      <c r="B2312">
        <v>1</v>
      </c>
    </row>
    <row r="2313" spans="1:2">
      <c r="A2313" t="s">
        <v>3229</v>
      </c>
      <c r="B2313">
        <v>1</v>
      </c>
    </row>
    <row r="2314" spans="1:2">
      <c r="A2314" t="s">
        <v>3230</v>
      </c>
      <c r="B2314">
        <v>1</v>
      </c>
    </row>
    <row r="2315" spans="1:2">
      <c r="A2315" t="s">
        <v>3231</v>
      </c>
      <c r="B2315">
        <v>1</v>
      </c>
    </row>
    <row r="2316" spans="1:2">
      <c r="A2316" t="s">
        <v>3232</v>
      </c>
      <c r="B2316">
        <v>1</v>
      </c>
    </row>
    <row r="2317" spans="1:2">
      <c r="A2317" t="s">
        <v>3233</v>
      </c>
      <c r="B2317">
        <v>1</v>
      </c>
    </row>
    <row r="2318" spans="1:2">
      <c r="A2318" t="s">
        <v>2493</v>
      </c>
      <c r="B2318">
        <v>1</v>
      </c>
    </row>
    <row r="2319" spans="1:2">
      <c r="A2319" t="s">
        <v>3234</v>
      </c>
      <c r="B2319">
        <v>1</v>
      </c>
    </row>
    <row r="2320" spans="1:2">
      <c r="A2320" t="s">
        <v>3236</v>
      </c>
      <c r="B2320">
        <v>1</v>
      </c>
    </row>
    <row r="2321" spans="1:2">
      <c r="A2321" t="s">
        <v>2505</v>
      </c>
      <c r="B2321">
        <v>1</v>
      </c>
    </row>
    <row r="2322" spans="1:2">
      <c r="A2322" t="s">
        <v>2508</v>
      </c>
      <c r="B2322">
        <v>1</v>
      </c>
    </row>
    <row r="2323" spans="1:2">
      <c r="A2323" t="s">
        <v>2511</v>
      </c>
      <c r="B2323">
        <v>1</v>
      </c>
    </row>
    <row r="2324" spans="1:2">
      <c r="A2324" t="s">
        <v>3238</v>
      </c>
      <c r="B2324">
        <v>1</v>
      </c>
    </row>
    <row r="2325" spans="1:2">
      <c r="A2325" t="s">
        <v>3239</v>
      </c>
      <c r="B2325">
        <v>1</v>
      </c>
    </row>
    <row r="2326" spans="1:2">
      <c r="A2326" t="s">
        <v>2519</v>
      </c>
      <c r="B2326">
        <v>1</v>
      </c>
    </row>
    <row r="2327" spans="1:2">
      <c r="A2327" t="s">
        <v>3241</v>
      </c>
      <c r="B2327">
        <v>1</v>
      </c>
    </row>
    <row r="2328" spans="1:2">
      <c r="A2328" t="s">
        <v>3242</v>
      </c>
      <c r="B2328">
        <v>1</v>
      </c>
    </row>
    <row r="2329" spans="1:2">
      <c r="A2329" t="s">
        <v>3243</v>
      </c>
      <c r="B2329">
        <v>1</v>
      </c>
    </row>
    <row r="2330" spans="1:2">
      <c r="A2330" t="s">
        <v>2529</v>
      </c>
      <c r="B2330">
        <v>1</v>
      </c>
    </row>
    <row r="2331" spans="1:2">
      <c r="A2331" t="s">
        <v>2544</v>
      </c>
      <c r="B2331">
        <v>1</v>
      </c>
    </row>
    <row r="2332" spans="1:2">
      <c r="A2332" t="s">
        <v>2545</v>
      </c>
      <c r="B2332">
        <v>1</v>
      </c>
    </row>
    <row r="2333" spans="1:2">
      <c r="A2333" t="s">
        <v>3247</v>
      </c>
      <c r="B2333">
        <v>1</v>
      </c>
    </row>
    <row r="2334" spans="1:2">
      <c r="A2334" t="s">
        <v>3249</v>
      </c>
      <c r="B2334">
        <v>1</v>
      </c>
    </row>
    <row r="2335" spans="1:2">
      <c r="A2335" t="s">
        <v>2562</v>
      </c>
      <c r="B2335">
        <v>1</v>
      </c>
    </row>
    <row r="2336" spans="1:2">
      <c r="A2336" t="s">
        <v>2570</v>
      </c>
      <c r="B2336">
        <v>1</v>
      </c>
    </row>
    <row r="2337" spans="1:2">
      <c r="A2337" t="s">
        <v>3250</v>
      </c>
      <c r="B2337">
        <v>1</v>
      </c>
    </row>
    <row r="2338" spans="1:2">
      <c r="A2338" t="s">
        <v>2577</v>
      </c>
      <c r="B2338">
        <v>1</v>
      </c>
    </row>
    <row r="2339" spans="1:2">
      <c r="A2339" t="s">
        <v>3251</v>
      </c>
      <c r="B2339">
        <v>1</v>
      </c>
    </row>
    <row r="2340" spans="1:2">
      <c r="A2340" t="s">
        <v>3252</v>
      </c>
      <c r="B2340">
        <v>1</v>
      </c>
    </row>
    <row r="2341" spans="1:2">
      <c r="A2341" t="s">
        <v>2585</v>
      </c>
      <c r="B2341">
        <v>1</v>
      </c>
    </row>
    <row r="2342" spans="1:2">
      <c r="A2342" t="s">
        <v>2586</v>
      </c>
      <c r="B2342">
        <v>1</v>
      </c>
    </row>
    <row r="2343" spans="1:2">
      <c r="A2343" t="s">
        <v>3254</v>
      </c>
      <c r="B2343">
        <v>1</v>
      </c>
    </row>
    <row r="2344" spans="1:2">
      <c r="A2344" t="s">
        <v>3255</v>
      </c>
      <c r="B2344">
        <v>1</v>
      </c>
    </row>
    <row r="2345" spans="1:2">
      <c r="A2345" t="s">
        <v>3256</v>
      </c>
      <c r="B2345">
        <v>1</v>
      </c>
    </row>
    <row r="2346" spans="1:2">
      <c r="A2346" t="s">
        <v>3257</v>
      </c>
      <c r="B2346">
        <v>1</v>
      </c>
    </row>
    <row r="2347" spans="1:2">
      <c r="A2347" t="s">
        <v>3258</v>
      </c>
      <c r="B2347">
        <v>1</v>
      </c>
    </row>
    <row r="2348" spans="1:2">
      <c r="A2348" t="s">
        <v>3259</v>
      </c>
      <c r="B2348">
        <v>1</v>
      </c>
    </row>
    <row r="2349" spans="1:2">
      <c r="A2349" t="s">
        <v>3260</v>
      </c>
      <c r="B2349">
        <v>1</v>
      </c>
    </row>
    <row r="2350" spans="1:2">
      <c r="A2350" t="s">
        <v>3261</v>
      </c>
      <c r="B2350">
        <v>1</v>
      </c>
    </row>
    <row r="2351" spans="1:2">
      <c r="A2351" t="s">
        <v>2623</v>
      </c>
      <c r="B2351">
        <v>1</v>
      </c>
    </row>
    <row r="2352" spans="1:2">
      <c r="A2352" t="s">
        <v>2626</v>
      </c>
      <c r="B2352">
        <v>1</v>
      </c>
    </row>
    <row r="2353" spans="1:2">
      <c r="A2353" t="s">
        <v>3262</v>
      </c>
      <c r="B2353">
        <v>1</v>
      </c>
    </row>
    <row r="2354" spans="1:2">
      <c r="A2354" t="s">
        <v>2628</v>
      </c>
      <c r="B2354">
        <v>1</v>
      </c>
    </row>
    <row r="2355" spans="1:2">
      <c r="A2355" t="s">
        <v>2634</v>
      </c>
      <c r="B2355">
        <v>1</v>
      </c>
    </row>
    <row r="2356" spans="1:2">
      <c r="A2356" t="s">
        <v>3263</v>
      </c>
      <c r="B2356">
        <v>1</v>
      </c>
    </row>
    <row r="2357" spans="1:2">
      <c r="A2357" t="s">
        <v>2643</v>
      </c>
      <c r="B2357">
        <v>1</v>
      </c>
    </row>
    <row r="2358" spans="1:2">
      <c r="A2358" t="s">
        <v>2656</v>
      </c>
      <c r="B2358">
        <v>1</v>
      </c>
    </row>
    <row r="2359" spans="1:2">
      <c r="A2359" t="s">
        <v>3265</v>
      </c>
      <c r="B2359">
        <v>1</v>
      </c>
    </row>
    <row r="2360" spans="1:2">
      <c r="A2360" t="s">
        <v>3266</v>
      </c>
      <c r="B2360">
        <v>1</v>
      </c>
    </row>
    <row r="2361" spans="1:2">
      <c r="A2361" t="s">
        <v>3268</v>
      </c>
      <c r="B2361">
        <v>1</v>
      </c>
    </row>
    <row r="2362" spans="1:2">
      <c r="A2362" t="s">
        <v>2667</v>
      </c>
      <c r="B2362">
        <v>1</v>
      </c>
    </row>
    <row r="2363" spans="1:2">
      <c r="A2363" t="s">
        <v>2668</v>
      </c>
      <c r="B2363">
        <v>1</v>
      </c>
    </row>
    <row r="2364" spans="1:2">
      <c r="A2364" t="s">
        <v>2669</v>
      </c>
      <c r="B2364">
        <v>1</v>
      </c>
    </row>
    <row r="2365" spans="1:2">
      <c r="A2365" t="s">
        <v>3269</v>
      </c>
      <c r="B2365">
        <v>1</v>
      </c>
    </row>
    <row r="2366" spans="1:2">
      <c r="A2366" t="s">
        <v>2683</v>
      </c>
      <c r="B2366">
        <v>1</v>
      </c>
    </row>
    <row r="2367" spans="1:2">
      <c r="A2367" t="s">
        <v>2684</v>
      </c>
      <c r="B2367">
        <v>1</v>
      </c>
    </row>
    <row r="2368" spans="1:2">
      <c r="A2368" t="s">
        <v>2685</v>
      </c>
      <c r="B2368">
        <v>1</v>
      </c>
    </row>
    <row r="2369" spans="1:2">
      <c r="A2369" t="s">
        <v>3270</v>
      </c>
      <c r="B2369">
        <v>1</v>
      </c>
    </row>
    <row r="2370" spans="1:2">
      <c r="A2370" t="s">
        <v>2697</v>
      </c>
      <c r="B2370">
        <v>1</v>
      </c>
    </row>
    <row r="2371" spans="1:2">
      <c r="A2371" t="s">
        <v>3273</v>
      </c>
      <c r="B2371">
        <v>1</v>
      </c>
    </row>
    <row r="2373" spans="1:2">
      <c r="B2373">
        <f>SUM(B4:B2372)</f>
        <v>7322236</v>
      </c>
    </row>
  </sheetData>
  <sortState ref="A2:B2370">
    <sortCondition descending="1" ref="B2:B237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82"/>
  <sheetViews>
    <sheetView workbookViewId="0">
      <selection activeCell="F14" sqref="F14"/>
    </sheetView>
  </sheetViews>
  <sheetFormatPr baseColWidth="10" defaultRowHeight="16"/>
  <cols>
    <col min="1" max="1" width="36.33203125" customWidth="1"/>
    <col min="2" max="3" width="10.83203125" style="1"/>
    <col min="4" max="4" width="28.1640625" customWidth="1"/>
  </cols>
  <sheetData>
    <row r="1" spans="1:5" ht="24">
      <c r="A1" s="144" t="s">
        <v>4205</v>
      </c>
    </row>
    <row r="3" spans="1:5">
      <c r="B3" s="1" t="s">
        <v>3274</v>
      </c>
      <c r="C3" s="1" t="s">
        <v>3275</v>
      </c>
    </row>
    <row r="4" spans="1:5">
      <c r="A4" t="s">
        <v>264</v>
      </c>
      <c r="B4" s="1">
        <v>466568</v>
      </c>
      <c r="C4" s="20">
        <f>B4*100/10926520</f>
        <v>4.2700512148424199</v>
      </c>
      <c r="E4" s="1"/>
    </row>
    <row r="5" spans="1:5">
      <c r="A5" t="s">
        <v>268</v>
      </c>
      <c r="B5" s="1">
        <v>294247</v>
      </c>
      <c r="C5" s="20">
        <f t="shared" ref="C5:C70" si="0">B5*100/10926520</f>
        <v>2.6929617115055846</v>
      </c>
      <c r="E5" s="1"/>
    </row>
    <row r="6" spans="1:5">
      <c r="A6" t="s">
        <v>277</v>
      </c>
      <c r="B6" s="1">
        <v>247031</v>
      </c>
      <c r="C6" s="20">
        <f t="shared" si="0"/>
        <v>2.2608387665972334</v>
      </c>
      <c r="E6" s="1"/>
    </row>
    <row r="7" spans="1:5">
      <c r="A7" t="s">
        <v>92</v>
      </c>
      <c r="B7" s="1">
        <v>230717</v>
      </c>
      <c r="C7" s="20">
        <f t="shared" si="0"/>
        <v>2.1115323085483757</v>
      </c>
      <c r="E7" s="1"/>
    </row>
    <row r="8" spans="1:5">
      <c r="A8" t="s">
        <v>266</v>
      </c>
      <c r="B8" s="1">
        <v>230423</v>
      </c>
      <c r="C8" s="20">
        <f t="shared" si="0"/>
        <v>2.1088416073919234</v>
      </c>
      <c r="E8" s="1"/>
    </row>
    <row r="9" spans="1:5">
      <c r="A9" t="s">
        <v>114</v>
      </c>
      <c r="B9" s="1">
        <v>209953</v>
      </c>
      <c r="C9" s="20">
        <f t="shared" si="0"/>
        <v>1.9214992513627394</v>
      </c>
      <c r="E9" s="1"/>
    </row>
    <row r="10" spans="1:5">
      <c r="A10" t="s">
        <v>279</v>
      </c>
      <c r="B10" s="1">
        <v>182501</v>
      </c>
      <c r="C10" s="20">
        <f t="shared" si="0"/>
        <v>1.6702573188901864</v>
      </c>
      <c r="E10" s="1"/>
    </row>
    <row r="11" spans="1:5">
      <c r="A11" t="s">
        <v>269</v>
      </c>
      <c r="B11" s="1">
        <v>156351</v>
      </c>
      <c r="C11" s="20">
        <f t="shared" si="0"/>
        <v>1.4309313486819226</v>
      </c>
      <c r="E11" s="1"/>
    </row>
    <row r="12" spans="1:5">
      <c r="A12" t="s">
        <v>270</v>
      </c>
      <c r="B12" s="1">
        <v>150422</v>
      </c>
      <c r="C12" s="20">
        <f t="shared" si="0"/>
        <v>1.376668875360133</v>
      </c>
      <c r="E12" s="1"/>
    </row>
    <row r="13" spans="1:5">
      <c r="A13" t="s">
        <v>267</v>
      </c>
      <c r="B13" s="1">
        <v>128714</v>
      </c>
      <c r="C13" s="20">
        <f t="shared" si="0"/>
        <v>1.1779962879306494</v>
      </c>
      <c r="E13" s="1"/>
    </row>
    <row r="14" spans="1:5">
      <c r="A14" t="s">
        <v>265</v>
      </c>
      <c r="B14" s="1">
        <v>122927</v>
      </c>
      <c r="C14" s="20">
        <f t="shared" si="0"/>
        <v>1.1250334049633368</v>
      </c>
      <c r="E14" s="1"/>
    </row>
    <row r="15" spans="1:5">
      <c r="A15" t="s">
        <v>286</v>
      </c>
      <c r="B15" s="1">
        <v>110957</v>
      </c>
      <c r="C15" s="20">
        <f t="shared" si="0"/>
        <v>1.0154834293077759</v>
      </c>
      <c r="E15" s="1"/>
    </row>
    <row r="16" spans="1:5">
      <c r="A16" t="s">
        <v>272</v>
      </c>
      <c r="B16" s="1">
        <v>110121</v>
      </c>
      <c r="C16" s="20">
        <f t="shared" si="0"/>
        <v>1.0078323198969115</v>
      </c>
      <c r="E16" s="1"/>
    </row>
    <row r="17" spans="1:5">
      <c r="A17" t="s">
        <v>273</v>
      </c>
      <c r="B17" s="1">
        <v>107588</v>
      </c>
      <c r="C17" s="20">
        <f t="shared" si="0"/>
        <v>0.98465019054557168</v>
      </c>
      <c r="E17" s="1"/>
    </row>
    <row r="18" spans="1:5">
      <c r="A18" t="s">
        <v>274</v>
      </c>
      <c r="B18" s="1">
        <v>101178</v>
      </c>
      <c r="C18" s="20">
        <f t="shared" si="0"/>
        <v>0.9259855836991101</v>
      </c>
      <c r="E18" s="1"/>
    </row>
    <row r="19" spans="1:5">
      <c r="A19" t="s">
        <v>283</v>
      </c>
      <c r="B19" s="1">
        <v>100687</v>
      </c>
      <c r="C19" s="20">
        <f t="shared" si="0"/>
        <v>0.92149192972693961</v>
      </c>
      <c r="E19" s="1"/>
    </row>
    <row r="20" spans="1:5">
      <c r="A20" t="s">
        <v>281</v>
      </c>
      <c r="B20" s="1">
        <v>95865</v>
      </c>
      <c r="C20" s="20">
        <f t="shared" si="0"/>
        <v>0.87736076994322076</v>
      </c>
      <c r="E20" s="1"/>
    </row>
    <row r="21" spans="1:5">
      <c r="A21" t="s">
        <v>275</v>
      </c>
      <c r="B21" s="1">
        <v>91139</v>
      </c>
      <c r="C21" s="20">
        <f t="shared" si="0"/>
        <v>0.83410820645548633</v>
      </c>
      <c r="E21" s="1"/>
    </row>
    <row r="22" spans="1:5">
      <c r="A22" t="s">
        <v>295</v>
      </c>
      <c r="B22" s="1">
        <v>91041</v>
      </c>
      <c r="C22" s="20">
        <f t="shared" si="0"/>
        <v>0.83321130607000216</v>
      </c>
      <c r="E22" s="1"/>
    </row>
    <row r="23" spans="1:5">
      <c r="A23" t="s">
        <v>271</v>
      </c>
      <c r="B23" s="1">
        <v>87778</v>
      </c>
      <c r="C23" s="20">
        <f t="shared" si="0"/>
        <v>0.80334818405128072</v>
      </c>
      <c r="E23" s="1"/>
    </row>
    <row r="24" spans="1:5">
      <c r="A24" t="s">
        <v>276</v>
      </c>
      <c r="B24" s="1">
        <v>85412</v>
      </c>
      <c r="C24" s="20">
        <f t="shared" si="0"/>
        <v>0.78169444617316397</v>
      </c>
      <c r="E24" s="1"/>
    </row>
    <row r="25" spans="1:5">
      <c r="A25" t="s">
        <v>115</v>
      </c>
      <c r="B25" s="1">
        <v>85367</v>
      </c>
      <c r="C25" s="20">
        <f t="shared" si="0"/>
        <v>0.7812826041594213</v>
      </c>
      <c r="E25" s="1"/>
    </row>
    <row r="26" spans="1:5">
      <c r="A26" t="s">
        <v>280</v>
      </c>
      <c r="B26" s="1">
        <v>76871</v>
      </c>
      <c r="C26" s="20">
        <f t="shared" si="0"/>
        <v>0.70352683196479759</v>
      </c>
      <c r="E26" s="1"/>
    </row>
    <row r="27" spans="1:5">
      <c r="A27" t="s">
        <v>278</v>
      </c>
      <c r="B27" s="1">
        <v>76826</v>
      </c>
      <c r="C27" s="20">
        <f t="shared" si="0"/>
        <v>0.70311498995105481</v>
      </c>
      <c r="E27" s="1"/>
    </row>
    <row r="28" spans="1:5">
      <c r="A28" t="s">
        <v>290</v>
      </c>
      <c r="B28" s="1">
        <v>75915</v>
      </c>
      <c r="C28" s="20">
        <f t="shared" si="0"/>
        <v>0.69477747718395244</v>
      </c>
      <c r="E28" s="1"/>
    </row>
    <row r="29" spans="1:5">
      <c r="A29" t="s">
        <v>293</v>
      </c>
      <c r="B29" s="1">
        <v>73977</v>
      </c>
      <c r="C29" s="20">
        <f t="shared" si="0"/>
        <v>0.6770408144587664</v>
      </c>
      <c r="E29" s="1"/>
    </row>
    <row r="30" spans="1:5">
      <c r="A30" t="s">
        <v>282</v>
      </c>
      <c r="B30" s="1">
        <v>69522</v>
      </c>
      <c r="C30" s="20">
        <f t="shared" si="0"/>
        <v>0.63626845509823804</v>
      </c>
      <c r="E30" s="1"/>
    </row>
    <row r="31" spans="1:5">
      <c r="A31" t="s">
        <v>304</v>
      </c>
      <c r="B31" s="1">
        <v>67179</v>
      </c>
      <c r="C31" s="20">
        <f t="shared" si="0"/>
        <v>0.61482521424936765</v>
      </c>
      <c r="E31" s="1"/>
    </row>
    <row r="32" spans="1:5">
      <c r="A32" t="s">
        <v>2285</v>
      </c>
      <c r="B32" s="1">
        <v>65355</v>
      </c>
      <c r="C32" s="20">
        <f t="shared" si="0"/>
        <v>0.59813188462566302</v>
      </c>
      <c r="E32" s="1"/>
    </row>
    <row r="33" spans="1:5">
      <c r="A33" t="s">
        <v>291</v>
      </c>
      <c r="B33" s="1">
        <v>64436</v>
      </c>
      <c r="C33" s="20">
        <f t="shared" si="0"/>
        <v>0.58972115550056192</v>
      </c>
      <c r="E33" s="1"/>
    </row>
    <row r="34" spans="1:5">
      <c r="A34" t="s">
        <v>2363</v>
      </c>
      <c r="B34" s="1">
        <v>63067</v>
      </c>
      <c r="C34" s="20">
        <f t="shared" si="0"/>
        <v>0.57719200623803368</v>
      </c>
      <c r="E34" s="1"/>
    </row>
    <row r="35" spans="1:5">
      <c r="A35" t="s">
        <v>300</v>
      </c>
      <c r="B35" s="1">
        <v>62955</v>
      </c>
      <c r="C35" s="20">
        <f t="shared" si="0"/>
        <v>0.57616697722605181</v>
      </c>
      <c r="E35" s="1"/>
    </row>
    <row r="36" spans="1:5">
      <c r="A36" t="s">
        <v>299</v>
      </c>
      <c r="B36" s="1">
        <v>59253</v>
      </c>
      <c r="C36" s="20">
        <f t="shared" si="0"/>
        <v>0.54228610756215156</v>
      </c>
      <c r="E36" s="1"/>
    </row>
    <row r="37" spans="1:5">
      <c r="A37" t="s">
        <v>289</v>
      </c>
      <c r="B37" s="1">
        <v>57942</v>
      </c>
      <c r="C37" s="20">
        <f t="shared" si="0"/>
        <v>0.53028777689511386</v>
      </c>
      <c r="E37" s="1"/>
    </row>
    <row r="38" spans="1:5">
      <c r="A38" t="s">
        <v>298</v>
      </c>
      <c r="B38" s="1">
        <v>57569</v>
      </c>
      <c r="C38" s="20">
        <f t="shared" si="0"/>
        <v>0.52687406420342431</v>
      </c>
      <c r="E38" s="1"/>
    </row>
    <row r="39" spans="1:5">
      <c r="A39" t="s">
        <v>285</v>
      </c>
      <c r="B39" s="1">
        <v>55573</v>
      </c>
      <c r="C39" s="20">
        <f t="shared" si="0"/>
        <v>0.50860658288274763</v>
      </c>
      <c r="E39" s="1"/>
    </row>
    <row r="40" spans="1:5">
      <c r="A40" t="s">
        <v>1859</v>
      </c>
      <c r="B40" s="1">
        <v>55378</v>
      </c>
      <c r="C40" s="20">
        <f t="shared" si="0"/>
        <v>0.50682193415652921</v>
      </c>
      <c r="E40" s="1"/>
    </row>
    <row r="41" spans="1:5">
      <c r="A41" t="s">
        <v>307</v>
      </c>
      <c r="B41" s="1">
        <v>54386</v>
      </c>
      <c r="C41" s="20">
        <f t="shared" si="0"/>
        <v>0.49774310576468994</v>
      </c>
      <c r="E41" s="1"/>
    </row>
    <row r="42" spans="1:5">
      <c r="A42" t="s">
        <v>308</v>
      </c>
      <c r="B42" s="1">
        <v>54279</v>
      </c>
      <c r="C42" s="20">
        <f t="shared" si="0"/>
        <v>0.49676383697645726</v>
      </c>
      <c r="E42" s="1"/>
    </row>
    <row r="43" spans="1:5">
      <c r="A43" t="s">
        <v>303</v>
      </c>
      <c r="B43" s="1">
        <v>54277</v>
      </c>
      <c r="C43" s="20">
        <f t="shared" si="0"/>
        <v>0.49674553288695761</v>
      </c>
      <c r="E43" s="1"/>
    </row>
    <row r="44" spans="1:5">
      <c r="A44" t="s">
        <v>1199</v>
      </c>
      <c r="B44" s="1">
        <v>54072</v>
      </c>
      <c r="C44" s="20">
        <f t="shared" si="0"/>
        <v>0.49486936371324081</v>
      </c>
      <c r="E44" s="1"/>
    </row>
    <row r="45" spans="1:5">
      <c r="A45" t="s">
        <v>301</v>
      </c>
      <c r="B45" s="1">
        <v>53852</v>
      </c>
      <c r="C45" s="20">
        <f t="shared" si="0"/>
        <v>0.49285591386827643</v>
      </c>
      <c r="E45" s="1"/>
    </row>
    <row r="46" spans="1:5">
      <c r="A46" t="s">
        <v>309</v>
      </c>
      <c r="B46" s="1">
        <v>53119</v>
      </c>
      <c r="C46" s="20">
        <f t="shared" si="0"/>
        <v>0.48614746506664519</v>
      </c>
      <c r="E46" s="1"/>
    </row>
    <row r="47" spans="1:5">
      <c r="A47" t="s">
        <v>619</v>
      </c>
      <c r="B47" s="1">
        <v>51824</v>
      </c>
      <c r="C47" s="20">
        <f t="shared" si="0"/>
        <v>0.47429556711560494</v>
      </c>
      <c r="E47" s="1"/>
    </row>
    <row r="48" spans="1:5">
      <c r="A48" t="s">
        <v>284</v>
      </c>
      <c r="B48" s="1">
        <v>51317</v>
      </c>
      <c r="C48" s="20">
        <f t="shared" si="0"/>
        <v>0.4696554804274371</v>
      </c>
      <c r="E48" s="1"/>
    </row>
    <row r="49" spans="1:5">
      <c r="A49" t="s">
        <v>121</v>
      </c>
      <c r="B49" s="1">
        <v>50896</v>
      </c>
      <c r="C49" s="20">
        <f t="shared" si="0"/>
        <v>0.46580246958775529</v>
      </c>
      <c r="E49" s="1"/>
    </row>
    <row r="50" spans="1:5">
      <c r="A50" t="s">
        <v>799</v>
      </c>
      <c r="B50" s="1">
        <v>50546</v>
      </c>
      <c r="C50" s="20">
        <f t="shared" si="0"/>
        <v>0.46259925392531198</v>
      </c>
      <c r="E50" s="1"/>
    </row>
    <row r="51" spans="1:5">
      <c r="A51" t="s">
        <v>310</v>
      </c>
      <c r="B51" s="1">
        <v>49637</v>
      </c>
      <c r="C51" s="20">
        <f t="shared" si="0"/>
        <v>0.45428004524770926</v>
      </c>
      <c r="E51" s="1"/>
    </row>
    <row r="52" spans="1:5">
      <c r="A52" t="s">
        <v>337</v>
      </c>
      <c r="B52" s="1">
        <v>48995</v>
      </c>
      <c r="C52" s="20">
        <f t="shared" si="0"/>
        <v>0.44840443251831325</v>
      </c>
      <c r="E52" s="1"/>
    </row>
    <row r="53" spans="1:5">
      <c r="A53" t="s">
        <v>287</v>
      </c>
      <c r="B53" s="1">
        <v>47463</v>
      </c>
      <c r="C53" s="20">
        <f t="shared" si="0"/>
        <v>0.43438349996156139</v>
      </c>
      <c r="E53" s="1"/>
    </row>
    <row r="54" spans="1:5">
      <c r="A54" t="s">
        <v>294</v>
      </c>
      <c r="B54" s="1">
        <v>47428</v>
      </c>
      <c r="C54" s="20">
        <f t="shared" si="0"/>
        <v>0.43406317839531711</v>
      </c>
    </row>
    <row r="55" spans="1:5">
      <c r="A55" t="s">
        <v>296</v>
      </c>
      <c r="B55" s="1">
        <v>47037</v>
      </c>
      <c r="C55" s="20">
        <f t="shared" si="0"/>
        <v>0.43048472889813044</v>
      </c>
    </row>
    <row r="56" spans="1:5">
      <c r="A56" t="s">
        <v>1767</v>
      </c>
      <c r="B56" s="1">
        <v>46738</v>
      </c>
      <c r="C56" s="20">
        <f t="shared" si="0"/>
        <v>0.42774826751792888</v>
      </c>
    </row>
    <row r="57" spans="1:5">
      <c r="A57" t="s">
        <v>1420</v>
      </c>
      <c r="B57" s="1">
        <v>45874</v>
      </c>
      <c r="C57" s="20">
        <f t="shared" si="0"/>
        <v>0.41984090085406883</v>
      </c>
    </row>
    <row r="58" spans="1:5">
      <c r="A58" t="s">
        <v>1770</v>
      </c>
      <c r="B58" s="1">
        <v>45321</v>
      </c>
      <c r="C58" s="20">
        <f t="shared" si="0"/>
        <v>0.41477982010740838</v>
      </c>
    </row>
    <row r="59" spans="1:5">
      <c r="A59" t="s">
        <v>2157</v>
      </c>
      <c r="B59" s="1">
        <v>44049</v>
      </c>
      <c r="C59" s="20">
        <f t="shared" si="0"/>
        <v>0.40313841918561444</v>
      </c>
    </row>
    <row r="60" spans="1:5">
      <c r="A60" t="s">
        <v>292</v>
      </c>
      <c r="B60" s="1">
        <v>43186</v>
      </c>
      <c r="C60" s="20">
        <f t="shared" si="0"/>
        <v>0.39524020456650427</v>
      </c>
    </row>
    <row r="61" spans="1:5">
      <c r="A61" t="s">
        <v>1220</v>
      </c>
      <c r="B61" s="1">
        <v>43183</v>
      </c>
      <c r="C61" s="20">
        <f t="shared" si="0"/>
        <v>0.39521274843225473</v>
      </c>
    </row>
    <row r="62" spans="1:5">
      <c r="A62" t="s">
        <v>2398</v>
      </c>
      <c r="B62" s="1">
        <v>42925</v>
      </c>
      <c r="C62" s="20">
        <f t="shared" si="0"/>
        <v>0.39285152088679653</v>
      </c>
    </row>
    <row r="63" spans="1:5">
      <c r="A63" t="s">
        <v>798</v>
      </c>
      <c r="B63" s="1">
        <v>42497</v>
      </c>
      <c r="C63" s="20">
        <f t="shared" si="0"/>
        <v>0.38893444573386587</v>
      </c>
    </row>
    <row r="64" spans="1:5">
      <c r="A64" t="s">
        <v>2297</v>
      </c>
      <c r="B64" s="1">
        <v>41725</v>
      </c>
      <c r="C64" s="20">
        <f t="shared" si="0"/>
        <v>0.38186906718699093</v>
      </c>
    </row>
    <row r="65" spans="1:3">
      <c r="A65" t="s">
        <v>2253</v>
      </c>
      <c r="B65" s="1">
        <v>41074</v>
      </c>
      <c r="C65" s="20">
        <f t="shared" si="0"/>
        <v>0.37591108605484636</v>
      </c>
    </row>
    <row r="66" spans="1:3">
      <c r="A66" t="s">
        <v>512</v>
      </c>
      <c r="B66" s="1">
        <v>40069</v>
      </c>
      <c r="C66" s="20">
        <f t="shared" si="0"/>
        <v>0.36671328108125917</v>
      </c>
    </row>
    <row r="67" spans="1:3">
      <c r="A67" t="s">
        <v>288</v>
      </c>
      <c r="B67" s="1">
        <v>40039</v>
      </c>
      <c r="C67" s="20">
        <f t="shared" si="0"/>
        <v>0.36643871973876402</v>
      </c>
    </row>
    <row r="68" spans="1:3">
      <c r="A68" t="s">
        <v>445</v>
      </c>
      <c r="B68" s="1">
        <v>39499</v>
      </c>
      <c r="C68" s="20">
        <f t="shared" si="0"/>
        <v>0.36149661557385149</v>
      </c>
    </row>
    <row r="69" spans="1:3">
      <c r="A69" t="s">
        <v>1304</v>
      </c>
      <c r="B69" s="1">
        <v>39411</v>
      </c>
      <c r="C69" s="20">
        <f t="shared" ref="C69:C87" si="1">B69*100/10926520</f>
        <v>0.36069123563586575</v>
      </c>
    </row>
    <row r="70" spans="1:3">
      <c r="A70" t="s">
        <v>2695</v>
      </c>
      <c r="B70" s="1">
        <v>39125</v>
      </c>
      <c r="C70" s="20">
        <f t="shared" si="0"/>
        <v>0.35807375083741211</v>
      </c>
    </row>
    <row r="71" spans="1:3">
      <c r="A71" t="s">
        <v>2356</v>
      </c>
      <c r="B71" s="1">
        <v>38705</v>
      </c>
      <c r="C71" s="20">
        <f t="shared" si="1"/>
        <v>0.35422989204248012</v>
      </c>
    </row>
    <row r="72" spans="1:3">
      <c r="A72" t="s">
        <v>1636</v>
      </c>
      <c r="B72" s="1">
        <v>38149</v>
      </c>
      <c r="C72" s="20">
        <f t="shared" si="1"/>
        <v>0.34914135516157019</v>
      </c>
    </row>
    <row r="73" spans="1:3">
      <c r="A73" t="s">
        <v>302</v>
      </c>
      <c r="B73" s="1">
        <v>38051</v>
      </c>
      <c r="C73" s="20">
        <f t="shared" si="1"/>
        <v>0.34824445477608607</v>
      </c>
    </row>
    <row r="74" spans="1:3">
      <c r="A74" t="s">
        <v>998</v>
      </c>
      <c r="B74" s="1">
        <v>37400</v>
      </c>
      <c r="C74" s="20">
        <f t="shared" si="1"/>
        <v>0.34228647364394155</v>
      </c>
    </row>
    <row r="75" spans="1:3">
      <c r="A75" t="s">
        <v>2366</v>
      </c>
      <c r="B75" s="1">
        <v>37093</v>
      </c>
      <c r="C75" s="20">
        <f t="shared" si="1"/>
        <v>0.33947679590574126</v>
      </c>
    </row>
    <row r="76" spans="1:3">
      <c r="A76" t="s">
        <v>306</v>
      </c>
      <c r="B76" s="1">
        <v>36325</v>
      </c>
      <c r="C76" s="20">
        <f t="shared" si="1"/>
        <v>0.33244802553786568</v>
      </c>
    </row>
    <row r="77" spans="1:3">
      <c r="A77" t="s">
        <v>1241</v>
      </c>
      <c r="B77" s="1">
        <v>35976</v>
      </c>
      <c r="C77" s="20">
        <f t="shared" si="1"/>
        <v>0.3292539619201722</v>
      </c>
    </row>
    <row r="78" spans="1:3">
      <c r="A78" t="s">
        <v>2155</v>
      </c>
      <c r="B78" s="1">
        <v>35354</v>
      </c>
      <c r="C78" s="20">
        <f t="shared" si="1"/>
        <v>0.32356139008577295</v>
      </c>
    </row>
    <row r="79" spans="1:3">
      <c r="A79" t="s">
        <v>2546</v>
      </c>
      <c r="B79" s="1">
        <v>34402</v>
      </c>
      <c r="C79" s="20">
        <f t="shared" si="1"/>
        <v>0.31484864348392716</v>
      </c>
    </row>
    <row r="80" spans="1:3">
      <c r="A80" t="s">
        <v>994</v>
      </c>
      <c r="B80" s="1">
        <v>33868</v>
      </c>
      <c r="C80" s="20">
        <f t="shared" si="1"/>
        <v>0.3099614515875137</v>
      </c>
    </row>
    <row r="81" spans="1:3">
      <c r="A81" t="s">
        <v>964</v>
      </c>
      <c r="B81" s="1">
        <v>33692</v>
      </c>
      <c r="C81" s="20">
        <f t="shared" si="1"/>
        <v>0.30835069171154217</v>
      </c>
    </row>
    <row r="82" spans="1:3">
      <c r="A82" t="s">
        <v>959</v>
      </c>
      <c r="B82" s="1">
        <v>33569</v>
      </c>
      <c r="C82" s="20">
        <f t="shared" si="1"/>
        <v>0.30722499020731214</v>
      </c>
    </row>
    <row r="83" spans="1:3">
      <c r="A83" t="s">
        <v>561</v>
      </c>
      <c r="B83" s="1">
        <v>33311</v>
      </c>
      <c r="C83" s="20">
        <f t="shared" si="1"/>
        <v>0.30486376266185389</v>
      </c>
    </row>
    <row r="84" spans="1:3">
      <c r="A84" t="s">
        <v>2425</v>
      </c>
      <c r="B84" s="1">
        <v>33282</v>
      </c>
      <c r="C84" s="20">
        <f t="shared" si="1"/>
        <v>0.30459835336410862</v>
      </c>
    </row>
    <row r="85" spans="1:3">
      <c r="A85" t="s">
        <v>551</v>
      </c>
      <c r="B85" s="1">
        <v>32502</v>
      </c>
      <c r="C85" s="20">
        <f t="shared" si="1"/>
        <v>0.29745975845923495</v>
      </c>
    </row>
    <row r="86" spans="1:3">
      <c r="A86" t="s">
        <v>1649</v>
      </c>
      <c r="B86" s="1">
        <v>32396</v>
      </c>
      <c r="C86" s="20">
        <f t="shared" si="1"/>
        <v>0.29648964171575215</v>
      </c>
    </row>
    <row r="87" spans="1:3">
      <c r="A87" t="s">
        <v>297</v>
      </c>
      <c r="B87" s="1">
        <v>32046</v>
      </c>
      <c r="C87" s="20">
        <f t="shared" si="1"/>
        <v>0.29328642605330885</v>
      </c>
    </row>
    <row r="88" spans="1:3">
      <c r="A88" t="s">
        <v>305</v>
      </c>
      <c r="B88" s="1">
        <v>31789</v>
      </c>
    </row>
    <row r="89" spans="1:3">
      <c r="A89" t="s">
        <v>2657</v>
      </c>
      <c r="B89" s="1">
        <v>31769</v>
      </c>
    </row>
    <row r="90" spans="1:3">
      <c r="A90" t="s">
        <v>2448</v>
      </c>
      <c r="B90" s="1">
        <v>31694</v>
      </c>
    </row>
    <row r="91" spans="1:3">
      <c r="A91" t="s">
        <v>1591</v>
      </c>
      <c r="B91" s="1">
        <v>31671</v>
      </c>
    </row>
    <row r="92" spans="1:3">
      <c r="A92" t="s">
        <v>1888</v>
      </c>
      <c r="B92" s="1">
        <v>31288</v>
      </c>
    </row>
    <row r="93" spans="1:3">
      <c r="A93" t="s">
        <v>2450</v>
      </c>
      <c r="B93" s="1">
        <v>30965</v>
      </c>
    </row>
    <row r="94" spans="1:3">
      <c r="A94" t="s">
        <v>2289</v>
      </c>
      <c r="B94" s="1">
        <v>30926</v>
      </c>
    </row>
    <row r="95" spans="1:3">
      <c r="A95" t="s">
        <v>2418</v>
      </c>
      <c r="B95" s="1">
        <v>30565</v>
      </c>
    </row>
    <row r="96" spans="1:3">
      <c r="A96" t="s">
        <v>2437</v>
      </c>
      <c r="B96" s="1">
        <v>29308</v>
      </c>
    </row>
    <row r="97" spans="1:2">
      <c r="A97" t="s">
        <v>326</v>
      </c>
      <c r="B97" s="1">
        <v>28907</v>
      </c>
    </row>
    <row r="98" spans="1:2">
      <c r="A98" t="s">
        <v>450</v>
      </c>
      <c r="B98" s="1">
        <v>28616</v>
      </c>
    </row>
    <row r="99" spans="1:2">
      <c r="A99" t="s">
        <v>944</v>
      </c>
      <c r="B99" s="1">
        <v>28161</v>
      </c>
    </row>
    <row r="100" spans="1:2">
      <c r="A100" t="s">
        <v>1043</v>
      </c>
      <c r="B100" s="1">
        <v>27605</v>
      </c>
    </row>
    <row r="101" spans="1:2">
      <c r="A101" t="s">
        <v>1904</v>
      </c>
      <c r="B101" s="1">
        <v>27331</v>
      </c>
    </row>
    <row r="102" spans="1:2">
      <c r="A102" t="s">
        <v>1380</v>
      </c>
      <c r="B102" s="1">
        <v>26931</v>
      </c>
    </row>
    <row r="103" spans="1:2">
      <c r="A103" t="s">
        <v>2613</v>
      </c>
      <c r="B103" s="1">
        <v>26911</v>
      </c>
    </row>
    <row r="104" spans="1:2">
      <c r="A104" t="s">
        <v>1688</v>
      </c>
      <c r="B104" s="1">
        <v>26594</v>
      </c>
    </row>
    <row r="105" spans="1:2">
      <c r="A105" t="s">
        <v>780</v>
      </c>
      <c r="B105" s="1">
        <v>26186</v>
      </c>
    </row>
    <row r="106" spans="1:2">
      <c r="A106" t="s">
        <v>2192</v>
      </c>
      <c r="B106" s="1">
        <v>25828</v>
      </c>
    </row>
    <row r="107" spans="1:2">
      <c r="A107" t="s">
        <v>383</v>
      </c>
      <c r="B107" s="1">
        <v>25671</v>
      </c>
    </row>
    <row r="108" spans="1:2">
      <c r="A108" t="s">
        <v>1914</v>
      </c>
      <c r="B108" s="1">
        <v>25457</v>
      </c>
    </row>
    <row r="109" spans="1:2">
      <c r="A109" t="s">
        <v>392</v>
      </c>
      <c r="B109" s="1">
        <v>25357</v>
      </c>
    </row>
    <row r="110" spans="1:2">
      <c r="A110" t="s">
        <v>2549</v>
      </c>
      <c r="B110" s="1">
        <v>25012</v>
      </c>
    </row>
    <row r="111" spans="1:2">
      <c r="A111" t="s">
        <v>2199</v>
      </c>
      <c r="B111" s="1">
        <v>24922</v>
      </c>
    </row>
    <row r="112" spans="1:2">
      <c r="A112" t="s">
        <v>691</v>
      </c>
      <c r="B112" s="1">
        <v>24914</v>
      </c>
    </row>
    <row r="113" spans="1:2">
      <c r="A113" t="s">
        <v>2579</v>
      </c>
      <c r="B113" s="1">
        <v>24895</v>
      </c>
    </row>
    <row r="114" spans="1:2">
      <c r="A114" t="s">
        <v>2449</v>
      </c>
      <c r="B114" s="1">
        <v>24536</v>
      </c>
    </row>
    <row r="115" spans="1:2">
      <c r="A115" t="s">
        <v>1768</v>
      </c>
      <c r="B115" s="1">
        <v>24393</v>
      </c>
    </row>
    <row r="116" spans="1:2">
      <c r="A116" t="s">
        <v>1640</v>
      </c>
      <c r="B116" s="1">
        <v>23943</v>
      </c>
    </row>
    <row r="117" spans="1:2">
      <c r="A117" t="s">
        <v>2640</v>
      </c>
      <c r="B117" s="1">
        <v>23837</v>
      </c>
    </row>
    <row r="118" spans="1:2">
      <c r="A118" t="s">
        <v>1566</v>
      </c>
      <c r="B118" s="1">
        <v>23491</v>
      </c>
    </row>
    <row r="119" spans="1:2">
      <c r="A119" t="s">
        <v>1635</v>
      </c>
      <c r="B119" s="1">
        <v>23401</v>
      </c>
    </row>
    <row r="120" spans="1:2">
      <c r="A120" t="s">
        <v>1773</v>
      </c>
      <c r="B120" s="1">
        <v>23269</v>
      </c>
    </row>
    <row r="121" spans="1:2">
      <c r="A121" t="s">
        <v>2551</v>
      </c>
      <c r="B121" s="1">
        <v>23142</v>
      </c>
    </row>
    <row r="122" spans="1:2">
      <c r="A122" t="s">
        <v>1537</v>
      </c>
      <c r="B122" s="1">
        <v>23013</v>
      </c>
    </row>
    <row r="123" spans="1:2">
      <c r="A123" t="s">
        <v>705</v>
      </c>
      <c r="B123" s="1">
        <v>22673</v>
      </c>
    </row>
    <row r="124" spans="1:2">
      <c r="A124" t="s">
        <v>1160</v>
      </c>
      <c r="B124" s="1">
        <v>22455</v>
      </c>
    </row>
    <row r="125" spans="1:2">
      <c r="A125" t="s">
        <v>2727</v>
      </c>
      <c r="B125" s="1">
        <v>22422</v>
      </c>
    </row>
    <row r="126" spans="1:2">
      <c r="A126" t="s">
        <v>1460</v>
      </c>
      <c r="B126" s="1">
        <v>22175</v>
      </c>
    </row>
    <row r="127" spans="1:2">
      <c r="A127" t="s">
        <v>977</v>
      </c>
      <c r="B127" s="1">
        <v>22082</v>
      </c>
    </row>
    <row r="128" spans="1:2">
      <c r="A128" t="s">
        <v>1627</v>
      </c>
      <c r="B128" s="1">
        <v>21894</v>
      </c>
    </row>
    <row r="129" spans="1:2">
      <c r="A129" t="s">
        <v>2145</v>
      </c>
      <c r="B129" s="1">
        <v>21787</v>
      </c>
    </row>
    <row r="130" spans="1:2">
      <c r="A130" t="s">
        <v>1387</v>
      </c>
      <c r="B130" s="1">
        <v>21748</v>
      </c>
    </row>
    <row r="131" spans="1:2">
      <c r="A131" t="s">
        <v>2553</v>
      </c>
      <c r="B131" s="1">
        <v>21726</v>
      </c>
    </row>
    <row r="132" spans="1:2">
      <c r="A132" t="s">
        <v>978</v>
      </c>
      <c r="B132" s="1">
        <v>21700</v>
      </c>
    </row>
    <row r="133" spans="1:2">
      <c r="A133" t="s">
        <v>516</v>
      </c>
      <c r="B133" s="1">
        <v>21609</v>
      </c>
    </row>
    <row r="134" spans="1:2">
      <c r="A134" t="s">
        <v>2328</v>
      </c>
      <c r="B134" s="1">
        <v>20745</v>
      </c>
    </row>
    <row r="135" spans="1:2">
      <c r="A135" t="s">
        <v>557</v>
      </c>
      <c r="B135" s="1">
        <v>20575</v>
      </c>
    </row>
    <row r="136" spans="1:2">
      <c r="A136" t="s">
        <v>2413</v>
      </c>
      <c r="B136" s="1">
        <v>20362</v>
      </c>
    </row>
    <row r="137" spans="1:2">
      <c r="A137" t="s">
        <v>733</v>
      </c>
      <c r="B137" s="1">
        <v>20206</v>
      </c>
    </row>
    <row r="138" spans="1:2">
      <c r="A138" t="s">
        <v>1480</v>
      </c>
      <c r="B138" s="1">
        <v>20174</v>
      </c>
    </row>
    <row r="139" spans="1:2">
      <c r="A139" t="s">
        <v>2008</v>
      </c>
      <c r="B139" s="1">
        <v>20146</v>
      </c>
    </row>
    <row r="140" spans="1:2">
      <c r="A140" t="s">
        <v>1765</v>
      </c>
      <c r="B140" s="1">
        <v>19907</v>
      </c>
    </row>
    <row r="141" spans="1:2">
      <c r="A141" t="s">
        <v>982</v>
      </c>
      <c r="B141" s="1">
        <v>19129</v>
      </c>
    </row>
    <row r="142" spans="1:2">
      <c r="A142" t="s">
        <v>554</v>
      </c>
      <c r="B142" s="1">
        <v>18920</v>
      </c>
    </row>
    <row r="143" spans="1:2">
      <c r="A143" t="s">
        <v>403</v>
      </c>
      <c r="B143" s="1">
        <v>18781</v>
      </c>
    </row>
    <row r="144" spans="1:2">
      <c r="A144" t="s">
        <v>962</v>
      </c>
      <c r="B144" s="1">
        <v>18705</v>
      </c>
    </row>
    <row r="145" spans="1:2">
      <c r="A145" t="s">
        <v>2446</v>
      </c>
      <c r="B145" s="1">
        <v>18540</v>
      </c>
    </row>
    <row r="146" spans="1:2">
      <c r="A146" t="s">
        <v>1481</v>
      </c>
      <c r="B146" s="1">
        <v>18075</v>
      </c>
    </row>
    <row r="147" spans="1:2">
      <c r="A147" t="s">
        <v>1303</v>
      </c>
      <c r="B147" s="1">
        <v>18022</v>
      </c>
    </row>
    <row r="148" spans="1:2">
      <c r="A148" t="s">
        <v>2200</v>
      </c>
      <c r="B148" s="1">
        <v>17935</v>
      </c>
    </row>
    <row r="149" spans="1:2">
      <c r="A149" t="s">
        <v>2257</v>
      </c>
      <c r="B149" s="1">
        <v>17876</v>
      </c>
    </row>
    <row r="150" spans="1:2">
      <c r="A150" t="s">
        <v>2173</v>
      </c>
      <c r="B150" s="1">
        <v>17800</v>
      </c>
    </row>
    <row r="151" spans="1:2">
      <c r="A151" t="s">
        <v>1482</v>
      </c>
      <c r="B151" s="1">
        <v>17710</v>
      </c>
    </row>
    <row r="152" spans="1:2">
      <c r="A152" t="s">
        <v>668</v>
      </c>
      <c r="B152" s="1">
        <v>17516</v>
      </c>
    </row>
    <row r="153" spans="1:2">
      <c r="A153" t="s">
        <v>1257</v>
      </c>
      <c r="B153" s="1">
        <v>17341</v>
      </c>
    </row>
    <row r="154" spans="1:2">
      <c r="A154" t="s">
        <v>1950</v>
      </c>
      <c r="B154" s="1">
        <v>16888</v>
      </c>
    </row>
    <row r="155" spans="1:2">
      <c r="A155" t="s">
        <v>2181</v>
      </c>
      <c r="B155" s="1">
        <v>16842</v>
      </c>
    </row>
    <row r="156" spans="1:2">
      <c r="A156" t="s">
        <v>1637</v>
      </c>
      <c r="B156" s="1">
        <v>16814</v>
      </c>
    </row>
    <row r="157" spans="1:2">
      <c r="A157" t="s">
        <v>2433</v>
      </c>
      <c r="B157" s="1">
        <v>16525</v>
      </c>
    </row>
    <row r="158" spans="1:2">
      <c r="A158" t="s">
        <v>671</v>
      </c>
      <c r="B158" s="1">
        <v>16371</v>
      </c>
    </row>
    <row r="159" spans="1:2">
      <c r="A159" t="s">
        <v>810</v>
      </c>
      <c r="B159" s="1">
        <v>16096</v>
      </c>
    </row>
    <row r="160" spans="1:2">
      <c r="A160" t="s">
        <v>336</v>
      </c>
      <c r="B160" s="1">
        <v>15931</v>
      </c>
    </row>
    <row r="161" spans="1:2">
      <c r="A161" t="s">
        <v>2290</v>
      </c>
      <c r="B161" s="1">
        <v>15840</v>
      </c>
    </row>
    <row r="162" spans="1:2">
      <c r="A162" t="s">
        <v>1434</v>
      </c>
      <c r="B162" s="1">
        <v>15485</v>
      </c>
    </row>
    <row r="163" spans="1:2">
      <c r="A163" t="s">
        <v>1424</v>
      </c>
      <c r="B163" s="1">
        <v>15438</v>
      </c>
    </row>
    <row r="164" spans="1:2">
      <c r="A164" t="s">
        <v>1294</v>
      </c>
      <c r="B164" s="1">
        <v>15397</v>
      </c>
    </row>
    <row r="165" spans="1:2">
      <c r="A165" t="s">
        <v>881</v>
      </c>
      <c r="B165" s="1">
        <v>15336</v>
      </c>
    </row>
    <row r="166" spans="1:2">
      <c r="A166" t="s">
        <v>1551</v>
      </c>
      <c r="B166" s="1">
        <v>15217</v>
      </c>
    </row>
    <row r="167" spans="1:2">
      <c r="A167" t="s">
        <v>1666</v>
      </c>
      <c r="B167" s="1">
        <v>15197</v>
      </c>
    </row>
    <row r="168" spans="1:2">
      <c r="A168" t="s">
        <v>2313</v>
      </c>
      <c r="B168" s="1">
        <v>15135</v>
      </c>
    </row>
    <row r="169" spans="1:2">
      <c r="A169" t="s">
        <v>332</v>
      </c>
      <c r="B169" s="1">
        <v>15106</v>
      </c>
    </row>
    <row r="170" spans="1:2">
      <c r="A170" t="s">
        <v>641</v>
      </c>
      <c r="B170" s="1">
        <v>15095</v>
      </c>
    </row>
    <row r="171" spans="1:2">
      <c r="A171" t="s">
        <v>1843</v>
      </c>
      <c r="B171" s="1">
        <v>15050</v>
      </c>
    </row>
    <row r="172" spans="1:2">
      <c r="A172" t="s">
        <v>339</v>
      </c>
      <c r="B172" s="1">
        <v>15035</v>
      </c>
    </row>
    <row r="173" spans="1:2">
      <c r="A173" t="s">
        <v>405</v>
      </c>
      <c r="B173" s="1">
        <v>14980</v>
      </c>
    </row>
    <row r="174" spans="1:2">
      <c r="A174" t="s">
        <v>801</v>
      </c>
      <c r="B174" s="1">
        <v>14926</v>
      </c>
    </row>
    <row r="175" spans="1:2">
      <c r="A175" t="s">
        <v>797</v>
      </c>
      <c r="B175" s="1">
        <v>14780</v>
      </c>
    </row>
    <row r="176" spans="1:2">
      <c r="A176" t="s">
        <v>2076</v>
      </c>
      <c r="B176" s="1">
        <v>14744</v>
      </c>
    </row>
    <row r="177" spans="1:2">
      <c r="A177" t="s">
        <v>2316</v>
      </c>
      <c r="B177" s="1">
        <v>14590</v>
      </c>
    </row>
    <row r="178" spans="1:2">
      <c r="A178" t="s">
        <v>1573</v>
      </c>
      <c r="B178" s="1">
        <v>14483</v>
      </c>
    </row>
    <row r="179" spans="1:2">
      <c r="A179" t="s">
        <v>399</v>
      </c>
      <c r="B179" s="1">
        <v>14419</v>
      </c>
    </row>
    <row r="180" spans="1:2">
      <c r="A180" t="s">
        <v>1667</v>
      </c>
      <c r="B180" s="1">
        <v>13941</v>
      </c>
    </row>
    <row r="181" spans="1:2">
      <c r="A181" t="s">
        <v>2438</v>
      </c>
      <c r="B181" s="1">
        <v>13941</v>
      </c>
    </row>
    <row r="182" spans="1:2">
      <c r="A182" t="s">
        <v>495</v>
      </c>
      <c r="B182" s="1">
        <v>13847</v>
      </c>
    </row>
    <row r="183" spans="1:2">
      <c r="A183" t="s">
        <v>745</v>
      </c>
      <c r="B183" s="1">
        <v>13837</v>
      </c>
    </row>
    <row r="184" spans="1:2">
      <c r="A184" t="s">
        <v>699</v>
      </c>
      <c r="B184" s="1">
        <v>13660</v>
      </c>
    </row>
    <row r="185" spans="1:2">
      <c r="A185" t="s">
        <v>542</v>
      </c>
      <c r="B185" s="1">
        <v>13563</v>
      </c>
    </row>
    <row r="186" spans="1:2">
      <c r="A186" t="s">
        <v>2360</v>
      </c>
      <c r="B186" s="1">
        <v>13529</v>
      </c>
    </row>
    <row r="187" spans="1:2">
      <c r="A187" t="s">
        <v>1237</v>
      </c>
      <c r="B187" s="1">
        <v>13512</v>
      </c>
    </row>
    <row r="188" spans="1:2">
      <c r="A188" t="s">
        <v>331</v>
      </c>
      <c r="B188" s="1">
        <v>13486</v>
      </c>
    </row>
    <row r="189" spans="1:2">
      <c r="A189" t="s">
        <v>1786</v>
      </c>
      <c r="B189" s="1">
        <v>13474</v>
      </c>
    </row>
    <row r="190" spans="1:2">
      <c r="A190" t="s">
        <v>397</v>
      </c>
      <c r="B190" s="1">
        <v>13442</v>
      </c>
    </row>
    <row r="191" spans="1:2">
      <c r="A191" t="s">
        <v>1910</v>
      </c>
      <c r="B191" s="1">
        <v>13329</v>
      </c>
    </row>
    <row r="192" spans="1:2">
      <c r="A192" t="s">
        <v>1302</v>
      </c>
      <c r="B192" s="1">
        <v>13292</v>
      </c>
    </row>
    <row r="193" spans="1:2">
      <c r="A193" t="s">
        <v>2422</v>
      </c>
      <c r="B193" s="1">
        <v>13201</v>
      </c>
    </row>
    <row r="194" spans="1:2">
      <c r="A194" t="s">
        <v>1531</v>
      </c>
      <c r="B194" s="1">
        <v>13072</v>
      </c>
    </row>
    <row r="195" spans="1:2">
      <c r="A195" t="s">
        <v>576</v>
      </c>
      <c r="B195" s="1">
        <v>12997</v>
      </c>
    </row>
    <row r="196" spans="1:2">
      <c r="A196" t="s">
        <v>1428</v>
      </c>
      <c r="B196" s="1">
        <v>12881</v>
      </c>
    </row>
    <row r="197" spans="1:2">
      <c r="A197" t="s">
        <v>1651</v>
      </c>
      <c r="B197" s="1">
        <v>12880</v>
      </c>
    </row>
    <row r="198" spans="1:2">
      <c r="A198" t="s">
        <v>1112</v>
      </c>
      <c r="B198" s="1">
        <v>12703</v>
      </c>
    </row>
    <row r="199" spans="1:2">
      <c r="A199" t="s">
        <v>1663</v>
      </c>
      <c r="B199" s="1">
        <v>12571</v>
      </c>
    </row>
    <row r="200" spans="1:2">
      <c r="A200" t="s">
        <v>2288</v>
      </c>
      <c r="B200" s="1">
        <v>12521</v>
      </c>
    </row>
    <row r="201" spans="1:2">
      <c r="A201" t="s">
        <v>976</v>
      </c>
      <c r="B201" s="1">
        <v>12516</v>
      </c>
    </row>
    <row r="202" spans="1:2">
      <c r="A202" t="s">
        <v>2167</v>
      </c>
      <c r="B202" s="1">
        <v>12427</v>
      </c>
    </row>
    <row r="203" spans="1:2">
      <c r="A203" t="s">
        <v>2176</v>
      </c>
      <c r="B203" s="1">
        <v>12427</v>
      </c>
    </row>
    <row r="204" spans="1:2">
      <c r="A204" t="s">
        <v>2514</v>
      </c>
      <c r="B204" s="1">
        <v>12373</v>
      </c>
    </row>
    <row r="205" spans="1:2">
      <c r="A205" t="s">
        <v>558</v>
      </c>
      <c r="B205" s="1">
        <v>12372</v>
      </c>
    </row>
    <row r="206" spans="1:2">
      <c r="A206" t="s">
        <v>1639</v>
      </c>
      <c r="B206" s="1">
        <v>12349</v>
      </c>
    </row>
    <row r="207" spans="1:2">
      <c r="A207" t="s">
        <v>2420</v>
      </c>
      <c r="B207" s="1">
        <v>12343</v>
      </c>
    </row>
    <row r="208" spans="1:2">
      <c r="A208" t="s">
        <v>1417</v>
      </c>
      <c r="B208" s="1">
        <v>12262</v>
      </c>
    </row>
    <row r="209" spans="1:2">
      <c r="A209" t="s">
        <v>1814</v>
      </c>
      <c r="B209" s="1">
        <v>12200</v>
      </c>
    </row>
    <row r="210" spans="1:2">
      <c r="A210" t="s">
        <v>434</v>
      </c>
      <c r="B210" s="1">
        <v>12192</v>
      </c>
    </row>
    <row r="211" spans="1:2">
      <c r="A211" t="s">
        <v>1634</v>
      </c>
      <c r="B211" s="1">
        <v>12180</v>
      </c>
    </row>
    <row r="212" spans="1:2">
      <c r="A212" t="s">
        <v>966</v>
      </c>
      <c r="B212" s="1">
        <v>12146</v>
      </c>
    </row>
    <row r="213" spans="1:2">
      <c r="A213" t="s">
        <v>984</v>
      </c>
      <c r="B213" s="1">
        <v>11947</v>
      </c>
    </row>
    <row r="214" spans="1:2">
      <c r="A214" t="s">
        <v>1351</v>
      </c>
      <c r="B214" s="1">
        <v>11734</v>
      </c>
    </row>
    <row r="215" spans="1:2">
      <c r="A215" t="s">
        <v>1190</v>
      </c>
      <c r="B215" s="1">
        <v>11723</v>
      </c>
    </row>
    <row r="216" spans="1:2">
      <c r="A216" t="s">
        <v>864</v>
      </c>
      <c r="B216" s="1">
        <v>11618</v>
      </c>
    </row>
    <row r="217" spans="1:2">
      <c r="A217" t="s">
        <v>1772</v>
      </c>
      <c r="B217" s="1">
        <v>11618</v>
      </c>
    </row>
    <row r="218" spans="1:2">
      <c r="A218" t="s">
        <v>1664</v>
      </c>
      <c r="B218" s="1">
        <v>11569</v>
      </c>
    </row>
    <row r="219" spans="1:2">
      <c r="A219" t="s">
        <v>651</v>
      </c>
      <c r="B219" s="1">
        <v>11530</v>
      </c>
    </row>
    <row r="220" spans="1:2">
      <c r="A220" t="s">
        <v>316</v>
      </c>
      <c r="B220" s="1">
        <v>11407</v>
      </c>
    </row>
    <row r="221" spans="1:2">
      <c r="A221" t="s">
        <v>2442</v>
      </c>
      <c r="B221" s="1">
        <v>11405</v>
      </c>
    </row>
    <row r="222" spans="1:2">
      <c r="A222" t="s">
        <v>1350</v>
      </c>
      <c r="B222" s="1">
        <v>11337</v>
      </c>
    </row>
    <row r="223" spans="1:2">
      <c r="A223" t="s">
        <v>1880</v>
      </c>
      <c r="B223" s="1">
        <v>11304</v>
      </c>
    </row>
    <row r="224" spans="1:2">
      <c r="A224" t="s">
        <v>996</v>
      </c>
      <c r="B224" s="1">
        <v>11283</v>
      </c>
    </row>
    <row r="225" spans="1:2">
      <c r="A225" t="s">
        <v>1200</v>
      </c>
      <c r="B225" s="1">
        <v>11210</v>
      </c>
    </row>
    <row r="226" spans="1:2">
      <c r="A226" t="s">
        <v>2427</v>
      </c>
      <c r="B226" s="1">
        <v>11209</v>
      </c>
    </row>
    <row r="227" spans="1:2">
      <c r="A227" t="s">
        <v>2327</v>
      </c>
      <c r="B227" s="1">
        <v>11134</v>
      </c>
    </row>
    <row r="228" spans="1:2">
      <c r="A228" t="s">
        <v>1010</v>
      </c>
      <c r="B228" s="1">
        <v>11131</v>
      </c>
    </row>
    <row r="229" spans="1:2">
      <c r="A229" t="s">
        <v>2595</v>
      </c>
      <c r="B229" s="1">
        <v>11106</v>
      </c>
    </row>
    <row r="230" spans="1:2">
      <c r="A230" t="s">
        <v>2310</v>
      </c>
      <c r="B230" s="1">
        <v>10929</v>
      </c>
    </row>
    <row r="231" spans="1:2">
      <c r="A231" t="s">
        <v>2715</v>
      </c>
      <c r="B231" s="1">
        <v>10924</v>
      </c>
    </row>
    <row r="232" spans="1:2">
      <c r="A232" t="s">
        <v>2426</v>
      </c>
      <c r="B232" s="1">
        <v>10896</v>
      </c>
    </row>
    <row r="233" spans="1:2">
      <c r="A233" t="s">
        <v>2494</v>
      </c>
      <c r="B233" s="1">
        <v>10797</v>
      </c>
    </row>
    <row r="234" spans="1:2">
      <c r="A234" t="s">
        <v>1113</v>
      </c>
      <c r="B234" s="1">
        <v>10766</v>
      </c>
    </row>
    <row r="235" spans="1:2">
      <c r="A235" t="s">
        <v>761</v>
      </c>
      <c r="B235" s="1">
        <v>10735</v>
      </c>
    </row>
    <row r="236" spans="1:2">
      <c r="A236" t="s">
        <v>979</v>
      </c>
      <c r="B236" s="1">
        <v>10668</v>
      </c>
    </row>
    <row r="237" spans="1:2">
      <c r="A237" t="s">
        <v>2689</v>
      </c>
      <c r="B237" s="1">
        <v>10623</v>
      </c>
    </row>
    <row r="238" spans="1:2">
      <c r="A238" t="s">
        <v>1799</v>
      </c>
      <c r="B238" s="1">
        <v>10621</v>
      </c>
    </row>
    <row r="239" spans="1:2">
      <c r="A239" t="s">
        <v>444</v>
      </c>
      <c r="B239" s="1">
        <v>10613</v>
      </c>
    </row>
    <row r="240" spans="1:2">
      <c r="A240" t="s">
        <v>991</v>
      </c>
      <c r="B240" s="1">
        <v>10444</v>
      </c>
    </row>
    <row r="241" spans="1:2">
      <c r="A241" t="s">
        <v>2364</v>
      </c>
      <c r="B241" s="1">
        <v>10387</v>
      </c>
    </row>
    <row r="242" spans="1:2">
      <c r="A242" t="s">
        <v>1842</v>
      </c>
      <c r="B242" s="1">
        <v>10175</v>
      </c>
    </row>
    <row r="243" spans="1:2">
      <c r="A243" t="s">
        <v>518</v>
      </c>
      <c r="B243" s="1">
        <v>10095</v>
      </c>
    </row>
    <row r="244" spans="1:2">
      <c r="A244" t="s">
        <v>1563</v>
      </c>
      <c r="B244" s="1">
        <v>10036</v>
      </c>
    </row>
    <row r="245" spans="1:2">
      <c r="A245" t="s">
        <v>1796</v>
      </c>
      <c r="B245" s="1">
        <v>9916</v>
      </c>
    </row>
    <row r="246" spans="1:2">
      <c r="A246" t="s">
        <v>408</v>
      </c>
      <c r="B246" s="1">
        <v>9913</v>
      </c>
    </row>
    <row r="247" spans="1:2">
      <c r="A247" t="s">
        <v>470</v>
      </c>
      <c r="B247" s="1">
        <v>9907</v>
      </c>
    </row>
    <row r="248" spans="1:2">
      <c r="A248" t="s">
        <v>2175</v>
      </c>
      <c r="B248" s="1">
        <v>9889</v>
      </c>
    </row>
    <row r="249" spans="1:2">
      <c r="A249" t="s">
        <v>2445</v>
      </c>
      <c r="B249" s="1">
        <v>9818</v>
      </c>
    </row>
    <row r="250" spans="1:2">
      <c r="A250" t="s">
        <v>1562</v>
      </c>
      <c r="B250" s="1">
        <v>9690</v>
      </c>
    </row>
    <row r="251" spans="1:2">
      <c r="A251" t="s">
        <v>1874</v>
      </c>
      <c r="B251" s="1">
        <v>9575</v>
      </c>
    </row>
    <row r="252" spans="1:2">
      <c r="A252" t="s">
        <v>2609</v>
      </c>
      <c r="B252" s="1">
        <v>9551</v>
      </c>
    </row>
    <row r="253" spans="1:2">
      <c r="A253" t="s">
        <v>759</v>
      </c>
      <c r="B253" s="1">
        <v>9495</v>
      </c>
    </row>
    <row r="254" spans="1:2">
      <c r="A254" t="s">
        <v>862</v>
      </c>
      <c r="B254" s="1">
        <v>9405</v>
      </c>
    </row>
    <row r="255" spans="1:2">
      <c r="A255" t="s">
        <v>394</v>
      </c>
      <c r="B255" s="1">
        <v>9328</v>
      </c>
    </row>
    <row r="256" spans="1:2">
      <c r="A256" t="s">
        <v>2150</v>
      </c>
      <c r="B256" s="1">
        <v>9326</v>
      </c>
    </row>
    <row r="257" spans="1:2">
      <c r="A257" t="s">
        <v>2347</v>
      </c>
      <c r="B257" s="1">
        <v>9313</v>
      </c>
    </row>
    <row r="258" spans="1:2">
      <c r="A258" t="s">
        <v>1403</v>
      </c>
      <c r="B258" s="1">
        <v>9222</v>
      </c>
    </row>
    <row r="259" spans="1:2">
      <c r="A259" t="s">
        <v>2293</v>
      </c>
      <c r="B259" s="1">
        <v>9179</v>
      </c>
    </row>
    <row r="260" spans="1:2">
      <c r="A260" t="s">
        <v>398</v>
      </c>
      <c r="B260" s="1">
        <v>9169</v>
      </c>
    </row>
    <row r="261" spans="1:2">
      <c r="A261" t="s">
        <v>1116</v>
      </c>
      <c r="B261" s="1">
        <v>9078</v>
      </c>
    </row>
    <row r="262" spans="1:2">
      <c r="A262" t="s">
        <v>2307</v>
      </c>
      <c r="B262" s="1">
        <v>9050</v>
      </c>
    </row>
    <row r="263" spans="1:2">
      <c r="A263" t="s">
        <v>1504</v>
      </c>
      <c r="B263" s="1">
        <v>9045</v>
      </c>
    </row>
    <row r="264" spans="1:2">
      <c r="A264" t="s">
        <v>2109</v>
      </c>
      <c r="B264" s="1">
        <v>9007</v>
      </c>
    </row>
    <row r="265" spans="1:2">
      <c r="A265" t="s">
        <v>358</v>
      </c>
      <c r="B265" s="1">
        <v>9001</v>
      </c>
    </row>
    <row r="266" spans="1:2">
      <c r="A266" t="s">
        <v>2047</v>
      </c>
      <c r="B266" s="1">
        <v>8995</v>
      </c>
    </row>
    <row r="267" spans="1:2">
      <c r="A267" t="s">
        <v>1793</v>
      </c>
      <c r="B267" s="1">
        <v>8977</v>
      </c>
    </row>
    <row r="268" spans="1:2">
      <c r="A268" t="s">
        <v>2441</v>
      </c>
      <c r="B268" s="1">
        <v>8840</v>
      </c>
    </row>
    <row r="269" spans="1:2">
      <c r="A269" t="s">
        <v>2052</v>
      </c>
      <c r="B269" s="1">
        <v>8779</v>
      </c>
    </row>
    <row r="270" spans="1:2">
      <c r="A270" t="s">
        <v>120</v>
      </c>
      <c r="B270" s="1">
        <v>8744</v>
      </c>
    </row>
    <row r="271" spans="1:2">
      <c r="A271" t="s">
        <v>577</v>
      </c>
      <c r="B271" s="1">
        <v>8727</v>
      </c>
    </row>
    <row r="272" spans="1:2">
      <c r="A272" t="s">
        <v>1720</v>
      </c>
      <c r="B272" s="1">
        <v>8710</v>
      </c>
    </row>
    <row r="273" spans="1:2">
      <c r="A273" t="s">
        <v>371</v>
      </c>
      <c r="B273" s="1">
        <v>8616</v>
      </c>
    </row>
    <row r="274" spans="1:2">
      <c r="A274" t="s">
        <v>2429</v>
      </c>
      <c r="B274" s="1">
        <v>8545</v>
      </c>
    </row>
    <row r="275" spans="1:2">
      <c r="A275" t="s">
        <v>960</v>
      </c>
      <c r="B275" s="1">
        <v>8524</v>
      </c>
    </row>
    <row r="276" spans="1:2">
      <c r="A276" t="s">
        <v>1739</v>
      </c>
      <c r="B276" s="1">
        <v>8497</v>
      </c>
    </row>
    <row r="277" spans="1:2">
      <c r="A277" t="s">
        <v>887</v>
      </c>
      <c r="B277" s="1">
        <v>8496</v>
      </c>
    </row>
    <row r="278" spans="1:2">
      <c r="A278" t="s">
        <v>1697</v>
      </c>
      <c r="B278" s="1">
        <v>8478</v>
      </c>
    </row>
    <row r="279" spans="1:2">
      <c r="A279" t="s">
        <v>2343</v>
      </c>
      <c r="B279" s="1">
        <v>8412</v>
      </c>
    </row>
    <row r="280" spans="1:2">
      <c r="A280" t="s">
        <v>1279</v>
      </c>
      <c r="B280" s="1">
        <v>8410</v>
      </c>
    </row>
    <row r="281" spans="1:2">
      <c r="A281" t="s">
        <v>1276</v>
      </c>
      <c r="B281" s="1">
        <v>8396</v>
      </c>
    </row>
    <row r="282" spans="1:2">
      <c r="A282" t="s">
        <v>2062</v>
      </c>
      <c r="B282" s="1">
        <v>8344</v>
      </c>
    </row>
    <row r="283" spans="1:2">
      <c r="A283" t="s">
        <v>980</v>
      </c>
      <c r="B283" s="1">
        <v>8281</v>
      </c>
    </row>
    <row r="284" spans="1:2">
      <c r="A284" t="s">
        <v>2250</v>
      </c>
      <c r="B284" s="1">
        <v>8203</v>
      </c>
    </row>
    <row r="285" spans="1:2">
      <c r="A285" t="s">
        <v>2638</v>
      </c>
      <c r="B285" s="1">
        <v>8149</v>
      </c>
    </row>
    <row r="286" spans="1:2">
      <c r="A286" t="s">
        <v>2365</v>
      </c>
      <c r="B286" s="1">
        <v>7798</v>
      </c>
    </row>
    <row r="287" spans="1:2">
      <c r="A287" t="s">
        <v>963</v>
      </c>
      <c r="B287" s="1">
        <v>7778</v>
      </c>
    </row>
    <row r="288" spans="1:2">
      <c r="A288" t="s">
        <v>2722</v>
      </c>
      <c r="B288" s="1">
        <v>7688</v>
      </c>
    </row>
    <row r="289" spans="1:2">
      <c r="A289" t="s">
        <v>1568</v>
      </c>
      <c r="B289" s="1">
        <v>7571</v>
      </c>
    </row>
    <row r="290" spans="1:2">
      <c r="A290" t="s">
        <v>2191</v>
      </c>
      <c r="B290" s="1">
        <v>7550</v>
      </c>
    </row>
    <row r="291" spans="1:2">
      <c r="A291" t="s">
        <v>1964</v>
      </c>
      <c r="B291" s="1">
        <v>7534</v>
      </c>
    </row>
    <row r="292" spans="1:2">
      <c r="A292" t="s">
        <v>2457</v>
      </c>
      <c r="B292" s="1">
        <v>7492</v>
      </c>
    </row>
    <row r="293" spans="1:2">
      <c r="A293" t="s">
        <v>983</v>
      </c>
      <c r="B293" s="1">
        <v>7481</v>
      </c>
    </row>
    <row r="294" spans="1:2">
      <c r="A294" t="s">
        <v>2247</v>
      </c>
      <c r="B294" s="1">
        <v>7478</v>
      </c>
    </row>
    <row r="295" spans="1:2">
      <c r="A295" t="s">
        <v>1000</v>
      </c>
      <c r="B295" s="1">
        <v>7393</v>
      </c>
    </row>
    <row r="296" spans="1:2">
      <c r="A296" t="s">
        <v>1239</v>
      </c>
      <c r="B296" s="1">
        <v>7392</v>
      </c>
    </row>
    <row r="297" spans="1:2">
      <c r="A297" t="s">
        <v>375</v>
      </c>
      <c r="B297" s="1">
        <v>7344</v>
      </c>
    </row>
    <row r="298" spans="1:2">
      <c r="A298" t="s">
        <v>1536</v>
      </c>
      <c r="B298" s="1">
        <v>7280</v>
      </c>
    </row>
    <row r="299" spans="1:2">
      <c r="A299" t="s">
        <v>2652</v>
      </c>
      <c r="B299" s="1">
        <v>7203</v>
      </c>
    </row>
    <row r="300" spans="1:2">
      <c r="A300" t="s">
        <v>1647</v>
      </c>
      <c r="B300" s="1">
        <v>7067</v>
      </c>
    </row>
    <row r="301" spans="1:2">
      <c r="A301" t="s">
        <v>1572</v>
      </c>
      <c r="B301" s="1">
        <v>7055</v>
      </c>
    </row>
    <row r="302" spans="1:2">
      <c r="A302" t="s">
        <v>1025</v>
      </c>
      <c r="B302" s="1">
        <v>6979</v>
      </c>
    </row>
    <row r="303" spans="1:2">
      <c r="A303" t="s">
        <v>1730</v>
      </c>
      <c r="B303" s="1">
        <v>6931</v>
      </c>
    </row>
    <row r="304" spans="1:2">
      <c r="A304" t="s">
        <v>579</v>
      </c>
      <c r="B304" s="1">
        <v>6926</v>
      </c>
    </row>
    <row r="305" spans="1:2">
      <c r="A305" t="s">
        <v>1774</v>
      </c>
      <c r="B305" s="1">
        <v>6874</v>
      </c>
    </row>
    <row r="306" spans="1:2">
      <c r="A306" t="s">
        <v>1454</v>
      </c>
      <c r="B306" s="1">
        <v>6838</v>
      </c>
    </row>
    <row r="307" spans="1:2">
      <c r="A307" t="s">
        <v>1571</v>
      </c>
      <c r="B307" s="1">
        <v>6806</v>
      </c>
    </row>
    <row r="308" spans="1:2">
      <c r="A308" t="s">
        <v>1446</v>
      </c>
      <c r="B308" s="1">
        <v>6737</v>
      </c>
    </row>
    <row r="309" spans="1:2">
      <c r="A309" t="s">
        <v>1225</v>
      </c>
      <c r="B309" s="1">
        <v>6736</v>
      </c>
    </row>
    <row r="310" spans="1:2">
      <c r="A310" t="s">
        <v>503</v>
      </c>
      <c r="B310" s="1">
        <v>6682</v>
      </c>
    </row>
    <row r="311" spans="1:2">
      <c r="A311" t="s">
        <v>689</v>
      </c>
      <c r="B311" s="1">
        <v>6678</v>
      </c>
    </row>
    <row r="312" spans="1:2">
      <c r="A312" t="s">
        <v>1795</v>
      </c>
      <c r="B312" s="1">
        <v>6621</v>
      </c>
    </row>
    <row r="313" spans="1:2">
      <c r="A313" t="s">
        <v>645</v>
      </c>
      <c r="B313" s="1">
        <v>6619</v>
      </c>
    </row>
    <row r="314" spans="1:2">
      <c r="A314" t="s">
        <v>2287</v>
      </c>
      <c r="B314" s="1">
        <v>6608</v>
      </c>
    </row>
    <row r="315" spans="1:2">
      <c r="A315" t="s">
        <v>2188</v>
      </c>
      <c r="B315" s="1">
        <v>6596</v>
      </c>
    </row>
    <row r="316" spans="1:2">
      <c r="A316" t="s">
        <v>986</v>
      </c>
      <c r="B316" s="1">
        <v>6580</v>
      </c>
    </row>
    <row r="317" spans="1:2">
      <c r="A317" t="s">
        <v>1183</v>
      </c>
      <c r="B317" s="1">
        <v>6550</v>
      </c>
    </row>
    <row r="318" spans="1:2">
      <c r="A318" t="s">
        <v>811</v>
      </c>
      <c r="B318" s="1">
        <v>6534</v>
      </c>
    </row>
    <row r="319" spans="1:2">
      <c r="A319" t="s">
        <v>330</v>
      </c>
      <c r="B319" s="1">
        <v>6470</v>
      </c>
    </row>
    <row r="320" spans="1:2">
      <c r="A320" t="s">
        <v>497</v>
      </c>
      <c r="B320" s="1">
        <v>6416</v>
      </c>
    </row>
    <row r="321" spans="1:2">
      <c r="A321" t="s">
        <v>1851</v>
      </c>
      <c r="B321" s="1">
        <v>6413</v>
      </c>
    </row>
    <row r="322" spans="1:2">
      <c r="A322" t="s">
        <v>1409</v>
      </c>
      <c r="B322" s="1">
        <v>6386</v>
      </c>
    </row>
    <row r="323" spans="1:2">
      <c r="A323" t="s">
        <v>995</v>
      </c>
      <c r="B323" s="1">
        <v>6324</v>
      </c>
    </row>
    <row r="324" spans="1:2">
      <c r="A324" t="s">
        <v>2590</v>
      </c>
      <c r="B324" s="1">
        <v>6282</v>
      </c>
    </row>
    <row r="325" spans="1:2">
      <c r="A325" t="s">
        <v>1136</v>
      </c>
      <c r="B325" s="1">
        <v>6276</v>
      </c>
    </row>
    <row r="326" spans="1:2">
      <c r="A326" t="s">
        <v>594</v>
      </c>
      <c r="B326" s="1">
        <v>6201</v>
      </c>
    </row>
    <row r="327" spans="1:2">
      <c r="A327" t="s">
        <v>1900</v>
      </c>
      <c r="B327" s="1">
        <v>6078</v>
      </c>
    </row>
    <row r="328" spans="1:2">
      <c r="A328" t="s">
        <v>1641</v>
      </c>
      <c r="B328" s="1">
        <v>6000</v>
      </c>
    </row>
    <row r="329" spans="1:2">
      <c r="A329" t="s">
        <v>872</v>
      </c>
      <c r="B329" s="1">
        <v>5949</v>
      </c>
    </row>
    <row r="330" spans="1:2">
      <c r="A330" t="s">
        <v>1020</v>
      </c>
      <c r="B330" s="1">
        <v>5936</v>
      </c>
    </row>
    <row r="331" spans="1:2">
      <c r="A331" t="s">
        <v>1386</v>
      </c>
      <c r="B331" s="1">
        <v>5909</v>
      </c>
    </row>
    <row r="332" spans="1:2">
      <c r="A332" t="s">
        <v>1339</v>
      </c>
      <c r="B332" s="1">
        <v>5853</v>
      </c>
    </row>
    <row r="333" spans="1:2">
      <c r="A333" t="s">
        <v>2203</v>
      </c>
      <c r="B333" s="1">
        <v>5822</v>
      </c>
    </row>
    <row r="334" spans="1:2">
      <c r="A334" t="s">
        <v>1459</v>
      </c>
      <c r="B334" s="1">
        <v>5817</v>
      </c>
    </row>
    <row r="335" spans="1:2">
      <c r="A335" t="s">
        <v>2163</v>
      </c>
      <c r="B335" s="1">
        <v>5782</v>
      </c>
    </row>
    <row r="336" spans="1:2">
      <c r="A336" t="s">
        <v>1338</v>
      </c>
      <c r="B336" s="1">
        <v>5767</v>
      </c>
    </row>
    <row r="337" spans="1:2">
      <c r="A337" t="s">
        <v>1362</v>
      </c>
      <c r="B337" s="1">
        <v>5728</v>
      </c>
    </row>
    <row r="338" spans="1:2">
      <c r="A338" t="s">
        <v>117</v>
      </c>
      <c r="B338" s="1">
        <v>5713</v>
      </c>
    </row>
    <row r="339" spans="1:2">
      <c r="A339" t="s">
        <v>1618</v>
      </c>
      <c r="B339" s="1">
        <v>5687</v>
      </c>
    </row>
    <row r="340" spans="1:2">
      <c r="A340" t="s">
        <v>1613</v>
      </c>
      <c r="B340" s="1">
        <v>5685</v>
      </c>
    </row>
    <row r="341" spans="1:2">
      <c r="A341" t="s">
        <v>391</v>
      </c>
      <c r="B341" s="1">
        <v>5668</v>
      </c>
    </row>
    <row r="342" spans="1:2">
      <c r="A342" t="s">
        <v>672</v>
      </c>
      <c r="B342" s="1">
        <v>5655</v>
      </c>
    </row>
    <row r="343" spans="1:2">
      <c r="A343" t="s">
        <v>2182</v>
      </c>
      <c r="B343" s="1">
        <v>5655</v>
      </c>
    </row>
    <row r="344" spans="1:2">
      <c r="A344" t="s">
        <v>1084</v>
      </c>
      <c r="B344" s="1">
        <v>5620</v>
      </c>
    </row>
    <row r="345" spans="1:2">
      <c r="A345" t="s">
        <v>1009</v>
      </c>
      <c r="B345" s="1">
        <v>5616</v>
      </c>
    </row>
    <row r="346" spans="1:2">
      <c r="A346" t="s">
        <v>1777</v>
      </c>
      <c r="B346" s="1">
        <v>5616</v>
      </c>
    </row>
    <row r="347" spans="1:2">
      <c r="A347" t="s">
        <v>971</v>
      </c>
      <c r="B347" s="1">
        <v>5568</v>
      </c>
    </row>
    <row r="348" spans="1:2">
      <c r="A348" t="s">
        <v>861</v>
      </c>
      <c r="B348" s="1">
        <v>5540</v>
      </c>
    </row>
    <row r="349" spans="1:2">
      <c r="A349" t="s">
        <v>2602</v>
      </c>
      <c r="B349" s="1">
        <v>5540</v>
      </c>
    </row>
    <row r="350" spans="1:2">
      <c r="A350" t="s">
        <v>1384</v>
      </c>
      <c r="B350" s="1">
        <v>5533</v>
      </c>
    </row>
    <row r="351" spans="1:2">
      <c r="A351" t="s">
        <v>1629</v>
      </c>
      <c r="B351" s="1">
        <v>5516</v>
      </c>
    </row>
    <row r="352" spans="1:2">
      <c r="A352" t="s">
        <v>2024</v>
      </c>
      <c r="B352" s="1">
        <v>5498</v>
      </c>
    </row>
    <row r="353" spans="1:2">
      <c r="A353" t="s">
        <v>1631</v>
      </c>
      <c r="B353" s="1">
        <v>5479</v>
      </c>
    </row>
    <row r="354" spans="1:2">
      <c r="A354" t="s">
        <v>2443</v>
      </c>
      <c r="B354" s="1">
        <v>5458</v>
      </c>
    </row>
    <row r="355" spans="1:2">
      <c r="A355" t="s">
        <v>2108</v>
      </c>
      <c r="B355" s="1">
        <v>5358</v>
      </c>
    </row>
    <row r="356" spans="1:2">
      <c r="A356" t="s">
        <v>2423</v>
      </c>
      <c r="B356" s="1">
        <v>5336</v>
      </c>
    </row>
    <row r="357" spans="1:2">
      <c r="A357" t="s">
        <v>2489</v>
      </c>
      <c r="B357" s="1">
        <v>5285</v>
      </c>
    </row>
    <row r="358" spans="1:2">
      <c r="A358" t="s">
        <v>1395</v>
      </c>
      <c r="B358" s="1">
        <v>5269</v>
      </c>
    </row>
    <row r="359" spans="1:2">
      <c r="A359" t="s">
        <v>1290</v>
      </c>
      <c r="B359" s="1">
        <v>5193</v>
      </c>
    </row>
    <row r="360" spans="1:2">
      <c r="A360" t="s">
        <v>2088</v>
      </c>
      <c r="B360" s="1">
        <v>5190</v>
      </c>
    </row>
    <row r="361" spans="1:2">
      <c r="A361" t="s">
        <v>1374</v>
      </c>
      <c r="B361" s="1">
        <v>5154</v>
      </c>
    </row>
    <row r="362" spans="1:2">
      <c r="A362" t="s">
        <v>831</v>
      </c>
      <c r="B362" s="1">
        <v>5103</v>
      </c>
    </row>
    <row r="363" spans="1:2">
      <c r="A363" t="s">
        <v>446</v>
      </c>
      <c r="B363" s="1">
        <v>5100</v>
      </c>
    </row>
    <row r="364" spans="1:2">
      <c r="A364" t="s">
        <v>418</v>
      </c>
      <c r="B364" s="1">
        <v>5089</v>
      </c>
    </row>
    <row r="365" spans="1:2">
      <c r="A365" t="s">
        <v>2039</v>
      </c>
      <c r="B365" s="1">
        <v>5030</v>
      </c>
    </row>
    <row r="366" spans="1:2">
      <c r="A366" t="s">
        <v>1256</v>
      </c>
      <c r="B366" s="1">
        <v>4995</v>
      </c>
    </row>
    <row r="367" spans="1:2">
      <c r="A367" t="s">
        <v>2419</v>
      </c>
      <c r="B367" s="1">
        <v>4976</v>
      </c>
    </row>
    <row r="368" spans="1:2">
      <c r="A368" t="s">
        <v>1401</v>
      </c>
      <c r="B368" s="1">
        <v>4953</v>
      </c>
    </row>
    <row r="369" spans="1:2">
      <c r="A369" t="s">
        <v>2616</v>
      </c>
      <c r="B369" s="1">
        <v>4938</v>
      </c>
    </row>
    <row r="370" spans="1:2">
      <c r="A370" t="s">
        <v>2092</v>
      </c>
      <c r="B370" s="1">
        <v>4921</v>
      </c>
    </row>
    <row r="371" spans="1:2">
      <c r="A371" t="s">
        <v>1870</v>
      </c>
      <c r="B371" s="1">
        <v>4837</v>
      </c>
    </row>
    <row r="372" spans="1:2">
      <c r="A372" t="s">
        <v>1083</v>
      </c>
      <c r="B372" s="1">
        <v>4807</v>
      </c>
    </row>
    <row r="373" spans="1:2">
      <c r="A373" t="s">
        <v>591</v>
      </c>
      <c r="B373" s="1">
        <v>4797</v>
      </c>
    </row>
    <row r="374" spans="1:2">
      <c r="A374" t="s">
        <v>895</v>
      </c>
      <c r="B374" s="1">
        <v>4760</v>
      </c>
    </row>
    <row r="375" spans="1:2">
      <c r="A375" t="s">
        <v>1322</v>
      </c>
      <c r="B375" s="1">
        <v>4714</v>
      </c>
    </row>
    <row r="376" spans="1:2">
      <c r="A376" t="s">
        <v>2057</v>
      </c>
      <c r="B376" s="1">
        <v>4713</v>
      </c>
    </row>
    <row r="377" spans="1:2">
      <c r="A377" t="s">
        <v>2447</v>
      </c>
      <c r="B377" s="1">
        <v>4645</v>
      </c>
    </row>
    <row r="378" spans="1:2">
      <c r="A378" t="s">
        <v>815</v>
      </c>
      <c r="B378" s="1">
        <v>4643</v>
      </c>
    </row>
    <row r="379" spans="1:2">
      <c r="A379" t="s">
        <v>356</v>
      </c>
      <c r="B379" s="1">
        <v>4641</v>
      </c>
    </row>
    <row r="380" spans="1:2">
      <c r="A380" t="s">
        <v>1630</v>
      </c>
      <c r="B380" s="1">
        <v>4628</v>
      </c>
    </row>
    <row r="381" spans="1:2">
      <c r="A381" t="s">
        <v>755</v>
      </c>
      <c r="B381" s="1">
        <v>4608</v>
      </c>
    </row>
    <row r="382" spans="1:2">
      <c r="A382" t="s">
        <v>1625</v>
      </c>
      <c r="B382" s="1">
        <v>4577</v>
      </c>
    </row>
    <row r="383" spans="1:2">
      <c r="A383" t="s">
        <v>713</v>
      </c>
      <c r="B383" s="1">
        <v>4576</v>
      </c>
    </row>
    <row r="384" spans="1:2">
      <c r="A384" t="s">
        <v>1616</v>
      </c>
      <c r="B384" s="1">
        <v>4556</v>
      </c>
    </row>
    <row r="385" spans="1:2">
      <c r="A385" t="s">
        <v>2341</v>
      </c>
      <c r="B385" s="1">
        <v>4520</v>
      </c>
    </row>
    <row r="386" spans="1:2">
      <c r="A386" t="s">
        <v>2654</v>
      </c>
      <c r="B386" s="1">
        <v>4478</v>
      </c>
    </row>
    <row r="387" spans="1:2">
      <c r="A387" t="s">
        <v>1965</v>
      </c>
      <c r="B387" s="1">
        <v>4459</v>
      </c>
    </row>
    <row r="388" spans="1:2">
      <c r="A388" t="s">
        <v>2548</v>
      </c>
      <c r="B388" s="1">
        <v>4456</v>
      </c>
    </row>
    <row r="389" spans="1:2">
      <c r="A389" t="s">
        <v>697</v>
      </c>
      <c r="B389" s="1">
        <v>4377</v>
      </c>
    </row>
    <row r="390" spans="1:2">
      <c r="A390" t="s">
        <v>2164</v>
      </c>
      <c r="B390" s="1">
        <v>4357</v>
      </c>
    </row>
    <row r="391" spans="1:2">
      <c r="A391" t="s">
        <v>2094</v>
      </c>
      <c r="B391" s="1">
        <v>4354</v>
      </c>
    </row>
    <row r="392" spans="1:2">
      <c r="A392" t="s">
        <v>1626</v>
      </c>
      <c r="B392" s="1">
        <v>4338</v>
      </c>
    </row>
    <row r="393" spans="1:2">
      <c r="A393" t="s">
        <v>1001</v>
      </c>
      <c r="B393" s="1">
        <v>4316</v>
      </c>
    </row>
    <row r="394" spans="1:2">
      <c r="A394" t="s">
        <v>1792</v>
      </c>
      <c r="B394" s="1">
        <v>4314</v>
      </c>
    </row>
    <row r="395" spans="1:2">
      <c r="A395" t="s">
        <v>609</v>
      </c>
      <c r="B395" s="1">
        <v>4313</v>
      </c>
    </row>
    <row r="396" spans="1:2">
      <c r="A396" t="s">
        <v>715</v>
      </c>
      <c r="B396" s="1">
        <v>4313</v>
      </c>
    </row>
    <row r="397" spans="1:2">
      <c r="A397" t="s">
        <v>568</v>
      </c>
      <c r="B397" s="1">
        <v>4259</v>
      </c>
    </row>
    <row r="398" spans="1:2">
      <c r="A398" t="s">
        <v>1260</v>
      </c>
      <c r="B398" s="1">
        <v>4255</v>
      </c>
    </row>
    <row r="399" spans="1:2">
      <c r="A399" t="s">
        <v>2701</v>
      </c>
      <c r="B399" s="1">
        <v>4237</v>
      </c>
    </row>
    <row r="400" spans="1:2">
      <c r="A400" t="s">
        <v>2087</v>
      </c>
      <c r="B400" s="1">
        <v>4222</v>
      </c>
    </row>
    <row r="401" spans="1:2">
      <c r="A401" t="s">
        <v>322</v>
      </c>
      <c r="B401" s="1">
        <v>4206</v>
      </c>
    </row>
    <row r="402" spans="1:2">
      <c r="A402" t="s">
        <v>826</v>
      </c>
      <c r="B402" s="1">
        <v>4195</v>
      </c>
    </row>
    <row r="403" spans="1:2">
      <c r="A403" t="s">
        <v>2611</v>
      </c>
      <c r="B403" s="1">
        <v>4165</v>
      </c>
    </row>
    <row r="404" spans="1:2">
      <c r="A404" t="s">
        <v>1226</v>
      </c>
      <c r="B404" s="1">
        <v>4130</v>
      </c>
    </row>
    <row r="405" spans="1:2">
      <c r="A405" t="s">
        <v>2395</v>
      </c>
      <c r="B405" s="1">
        <v>4119</v>
      </c>
    </row>
    <row r="406" spans="1:2">
      <c r="A406" t="s">
        <v>2456</v>
      </c>
      <c r="B406" s="1">
        <v>4085</v>
      </c>
    </row>
    <row r="407" spans="1:2">
      <c r="A407" t="s">
        <v>1264</v>
      </c>
      <c r="B407" s="1">
        <v>4072</v>
      </c>
    </row>
    <row r="408" spans="1:2">
      <c r="A408" t="s">
        <v>1928</v>
      </c>
      <c r="B408" s="1">
        <v>4060</v>
      </c>
    </row>
    <row r="409" spans="1:2">
      <c r="A409" t="s">
        <v>2655</v>
      </c>
      <c r="B409" s="1">
        <v>4056</v>
      </c>
    </row>
    <row r="410" spans="1:2">
      <c r="A410" t="s">
        <v>1179</v>
      </c>
      <c r="B410" s="1">
        <v>4034</v>
      </c>
    </row>
    <row r="411" spans="1:2">
      <c r="A411" t="s">
        <v>1890</v>
      </c>
      <c r="B411" s="1">
        <v>4011</v>
      </c>
    </row>
    <row r="412" spans="1:2">
      <c r="A412" t="s">
        <v>529</v>
      </c>
      <c r="B412" s="1">
        <v>4003</v>
      </c>
    </row>
    <row r="413" spans="1:2">
      <c r="A413" t="s">
        <v>534</v>
      </c>
      <c r="B413" s="1">
        <v>3994</v>
      </c>
    </row>
    <row r="414" spans="1:2">
      <c r="A414" t="s">
        <v>2430</v>
      </c>
      <c r="B414" s="1">
        <v>3993</v>
      </c>
    </row>
    <row r="415" spans="1:2">
      <c r="A415" t="s">
        <v>1230</v>
      </c>
      <c r="B415" s="1">
        <v>3975</v>
      </c>
    </row>
    <row r="416" spans="1:2">
      <c r="A416" t="s">
        <v>2129</v>
      </c>
      <c r="B416" s="1">
        <v>3974</v>
      </c>
    </row>
    <row r="417" spans="1:2">
      <c r="A417" t="s">
        <v>1466</v>
      </c>
      <c r="B417" s="1">
        <v>3966</v>
      </c>
    </row>
    <row r="418" spans="1:2">
      <c r="A418" t="s">
        <v>319</v>
      </c>
      <c r="B418" s="1">
        <v>3942</v>
      </c>
    </row>
    <row r="419" spans="1:2">
      <c r="A419" t="s">
        <v>327</v>
      </c>
      <c r="B419" s="1">
        <v>3933</v>
      </c>
    </row>
    <row r="420" spans="1:2">
      <c r="A420" t="s">
        <v>1340</v>
      </c>
      <c r="B420" s="1">
        <v>3922</v>
      </c>
    </row>
    <row r="421" spans="1:2">
      <c r="A421" t="s">
        <v>1280</v>
      </c>
      <c r="B421" s="1">
        <v>3826</v>
      </c>
    </row>
    <row r="422" spans="1:2">
      <c r="A422" t="s">
        <v>1615</v>
      </c>
      <c r="B422" s="1">
        <v>3726</v>
      </c>
    </row>
    <row r="423" spans="1:2">
      <c r="A423" t="s">
        <v>560</v>
      </c>
      <c r="B423" s="1">
        <v>3723</v>
      </c>
    </row>
    <row r="424" spans="1:2">
      <c r="A424" t="s">
        <v>2605</v>
      </c>
      <c r="B424" s="1">
        <v>3710</v>
      </c>
    </row>
    <row r="425" spans="1:2">
      <c r="A425" t="s">
        <v>1803</v>
      </c>
      <c r="B425" s="1">
        <v>3704</v>
      </c>
    </row>
    <row r="426" spans="1:2">
      <c r="A426" t="s">
        <v>1149</v>
      </c>
      <c r="B426" s="1">
        <v>3677</v>
      </c>
    </row>
    <row r="427" spans="1:2">
      <c r="A427" t="s">
        <v>2171</v>
      </c>
      <c r="B427" s="1">
        <v>3646</v>
      </c>
    </row>
    <row r="428" spans="1:2">
      <c r="A428" t="s">
        <v>352</v>
      </c>
      <c r="B428" s="1">
        <v>3616</v>
      </c>
    </row>
    <row r="429" spans="1:2">
      <c r="A429" t="s">
        <v>918</v>
      </c>
      <c r="B429" s="1">
        <v>3603</v>
      </c>
    </row>
    <row r="430" spans="1:2">
      <c r="A430" t="s">
        <v>1614</v>
      </c>
      <c r="B430" s="1">
        <v>3590</v>
      </c>
    </row>
    <row r="431" spans="1:2">
      <c r="A431" t="s">
        <v>1027</v>
      </c>
      <c r="B431" s="1">
        <v>3586</v>
      </c>
    </row>
    <row r="432" spans="1:2">
      <c r="A432" t="s">
        <v>1877</v>
      </c>
      <c r="B432" s="1">
        <v>3577</v>
      </c>
    </row>
    <row r="433" spans="1:2">
      <c r="A433" t="s">
        <v>1866</v>
      </c>
      <c r="B433" s="1">
        <v>3565</v>
      </c>
    </row>
    <row r="434" spans="1:2">
      <c r="A434" t="s">
        <v>934</v>
      </c>
      <c r="B434" s="1">
        <v>3423</v>
      </c>
    </row>
    <row r="435" spans="1:2">
      <c r="A435" t="s">
        <v>1769</v>
      </c>
      <c r="B435" s="1">
        <v>3401</v>
      </c>
    </row>
    <row r="436" spans="1:2">
      <c r="A436" t="s">
        <v>716</v>
      </c>
      <c r="B436" s="1">
        <v>3368</v>
      </c>
    </row>
    <row r="437" spans="1:2">
      <c r="A437" t="s">
        <v>724</v>
      </c>
      <c r="B437" s="1">
        <v>3360</v>
      </c>
    </row>
    <row r="438" spans="1:2">
      <c r="A438" t="s">
        <v>894</v>
      </c>
      <c r="B438" s="1">
        <v>3346</v>
      </c>
    </row>
    <row r="439" spans="1:2">
      <c r="A439" t="s">
        <v>2633</v>
      </c>
      <c r="B439" s="1">
        <v>3330</v>
      </c>
    </row>
    <row r="440" spans="1:2">
      <c r="A440" t="s">
        <v>642</v>
      </c>
      <c r="B440" s="1">
        <v>3319</v>
      </c>
    </row>
    <row r="441" spans="1:2">
      <c r="A441" t="s">
        <v>1644</v>
      </c>
      <c r="B441" s="1">
        <v>3302</v>
      </c>
    </row>
    <row r="442" spans="1:2">
      <c r="A442" t="s">
        <v>1453</v>
      </c>
      <c r="B442" s="1">
        <v>3292</v>
      </c>
    </row>
    <row r="443" spans="1:2">
      <c r="A443" t="s">
        <v>116</v>
      </c>
      <c r="B443" s="1">
        <v>3282</v>
      </c>
    </row>
    <row r="444" spans="1:2">
      <c r="A444" t="s">
        <v>1273</v>
      </c>
      <c r="B444" s="1">
        <v>3274</v>
      </c>
    </row>
    <row r="445" spans="1:2">
      <c r="A445" t="s">
        <v>635</v>
      </c>
      <c r="B445" s="1">
        <v>3259</v>
      </c>
    </row>
    <row r="446" spans="1:2">
      <c r="A446" t="s">
        <v>2588</v>
      </c>
      <c r="B446" s="1">
        <v>3240</v>
      </c>
    </row>
    <row r="447" spans="1:2">
      <c r="A447" t="s">
        <v>401</v>
      </c>
      <c r="B447" s="1">
        <v>3211</v>
      </c>
    </row>
    <row r="448" spans="1:2">
      <c r="A448" t="s">
        <v>2555</v>
      </c>
      <c r="B448" s="1">
        <v>3200</v>
      </c>
    </row>
    <row r="449" spans="1:2">
      <c r="A449" t="s">
        <v>2434</v>
      </c>
      <c r="B449" s="1">
        <v>3197</v>
      </c>
    </row>
    <row r="450" spans="1:2">
      <c r="A450" t="s">
        <v>2093</v>
      </c>
      <c r="B450" s="1">
        <v>3193</v>
      </c>
    </row>
    <row r="451" spans="1:2">
      <c r="A451" t="s">
        <v>1011</v>
      </c>
      <c r="B451" s="1">
        <v>3175</v>
      </c>
    </row>
    <row r="452" spans="1:2">
      <c r="A452" t="s">
        <v>372</v>
      </c>
      <c r="B452" s="1">
        <v>3173</v>
      </c>
    </row>
    <row r="453" spans="1:2">
      <c r="A453" t="s">
        <v>1734</v>
      </c>
      <c r="B453" s="1">
        <v>3154</v>
      </c>
    </row>
    <row r="454" spans="1:2">
      <c r="A454" t="s">
        <v>1906</v>
      </c>
      <c r="B454" s="1">
        <v>3148</v>
      </c>
    </row>
    <row r="455" spans="1:2">
      <c r="A455" t="s">
        <v>1416</v>
      </c>
      <c r="B455" s="1">
        <v>3143</v>
      </c>
    </row>
    <row r="456" spans="1:2">
      <c r="A456" t="s">
        <v>756</v>
      </c>
      <c r="B456" s="1">
        <v>3142</v>
      </c>
    </row>
    <row r="457" spans="1:2">
      <c r="A457" t="s">
        <v>1414</v>
      </c>
      <c r="B457" s="1">
        <v>3133</v>
      </c>
    </row>
    <row r="458" spans="1:2">
      <c r="A458" t="s">
        <v>2254</v>
      </c>
      <c r="B458" s="1">
        <v>3120</v>
      </c>
    </row>
    <row r="459" spans="1:2">
      <c r="A459" t="s">
        <v>1934</v>
      </c>
      <c r="B459" s="1">
        <v>3087</v>
      </c>
    </row>
    <row r="460" spans="1:2">
      <c r="A460" t="s">
        <v>1565</v>
      </c>
      <c r="B460" s="1">
        <v>3078</v>
      </c>
    </row>
    <row r="461" spans="1:2">
      <c r="A461" t="s">
        <v>1278</v>
      </c>
      <c r="B461" s="1">
        <v>3041</v>
      </c>
    </row>
    <row r="462" spans="1:2">
      <c r="A462" t="s">
        <v>870</v>
      </c>
      <c r="B462" s="1">
        <v>3030</v>
      </c>
    </row>
    <row r="463" spans="1:2">
      <c r="A463" t="s">
        <v>896</v>
      </c>
      <c r="B463" s="1">
        <v>3008</v>
      </c>
    </row>
    <row r="464" spans="1:2">
      <c r="A464" t="s">
        <v>1271</v>
      </c>
      <c r="B464" s="1">
        <v>3008</v>
      </c>
    </row>
    <row r="465" spans="1:2">
      <c r="A465" t="s">
        <v>1054</v>
      </c>
      <c r="B465" s="1">
        <v>2992</v>
      </c>
    </row>
    <row r="466" spans="1:2">
      <c r="A466" t="s">
        <v>2352</v>
      </c>
      <c r="B466" s="1">
        <v>2966</v>
      </c>
    </row>
    <row r="467" spans="1:2">
      <c r="A467" t="s">
        <v>1110</v>
      </c>
      <c r="B467" s="1">
        <v>2856</v>
      </c>
    </row>
    <row r="468" spans="1:2">
      <c r="A468" t="s">
        <v>2583</v>
      </c>
      <c r="B468" s="1">
        <v>2853</v>
      </c>
    </row>
    <row r="469" spans="1:2">
      <c r="A469" t="s">
        <v>1461</v>
      </c>
      <c r="B469" s="1">
        <v>2841</v>
      </c>
    </row>
    <row r="470" spans="1:2">
      <c r="A470" t="s">
        <v>1069</v>
      </c>
      <c r="B470" s="1">
        <v>2838</v>
      </c>
    </row>
    <row r="471" spans="1:2">
      <c r="A471" t="s">
        <v>2567</v>
      </c>
      <c r="B471" s="1">
        <v>2836</v>
      </c>
    </row>
    <row r="472" spans="1:2">
      <c r="A472" t="s">
        <v>433</v>
      </c>
      <c r="B472" s="1">
        <v>2833</v>
      </c>
    </row>
    <row r="473" spans="1:2">
      <c r="A473" t="s">
        <v>1764</v>
      </c>
      <c r="B473" s="1">
        <v>2831</v>
      </c>
    </row>
    <row r="474" spans="1:2">
      <c r="A474" t="s">
        <v>1037</v>
      </c>
      <c r="B474" s="1">
        <v>2805</v>
      </c>
    </row>
    <row r="475" spans="1:2">
      <c r="A475" t="s">
        <v>2207</v>
      </c>
      <c r="B475" s="1">
        <v>2799</v>
      </c>
    </row>
    <row r="476" spans="1:2">
      <c r="A476" t="s">
        <v>1998</v>
      </c>
      <c r="B476" s="1">
        <v>2784</v>
      </c>
    </row>
    <row r="477" spans="1:2">
      <c r="A477" t="s">
        <v>432</v>
      </c>
      <c r="B477" s="1">
        <v>2770</v>
      </c>
    </row>
    <row r="478" spans="1:2">
      <c r="A478" t="s">
        <v>2658</v>
      </c>
      <c r="B478" s="1">
        <v>2768</v>
      </c>
    </row>
    <row r="479" spans="1:2">
      <c r="A479" t="s">
        <v>692</v>
      </c>
      <c r="B479" s="1">
        <v>2736</v>
      </c>
    </row>
    <row r="480" spans="1:2">
      <c r="A480" t="s">
        <v>504</v>
      </c>
      <c r="B480" s="1">
        <v>2733</v>
      </c>
    </row>
    <row r="481" spans="1:2">
      <c r="A481" t="s">
        <v>388</v>
      </c>
      <c r="B481" s="1">
        <v>2729</v>
      </c>
    </row>
    <row r="482" spans="1:2">
      <c r="A482" t="s">
        <v>2517</v>
      </c>
      <c r="B482" s="1">
        <v>2726</v>
      </c>
    </row>
    <row r="483" spans="1:2">
      <c r="A483" t="s">
        <v>2702</v>
      </c>
      <c r="B483" s="1">
        <v>2722</v>
      </c>
    </row>
    <row r="484" spans="1:2">
      <c r="A484" t="s">
        <v>2439</v>
      </c>
      <c r="B484" s="1">
        <v>2647</v>
      </c>
    </row>
    <row r="485" spans="1:2">
      <c r="A485" t="s">
        <v>789</v>
      </c>
      <c r="B485" s="1">
        <v>2636</v>
      </c>
    </row>
    <row r="486" spans="1:2">
      <c r="A486" t="s">
        <v>1145</v>
      </c>
      <c r="B486" s="1">
        <v>2586</v>
      </c>
    </row>
    <row r="487" spans="1:2">
      <c r="A487" t="s">
        <v>2473</v>
      </c>
      <c r="B487" s="1">
        <v>2579</v>
      </c>
    </row>
    <row r="488" spans="1:2">
      <c r="A488" t="s">
        <v>400</v>
      </c>
      <c r="B488" s="1">
        <v>2573</v>
      </c>
    </row>
    <row r="489" spans="1:2">
      <c r="A489" t="s">
        <v>1973</v>
      </c>
      <c r="B489" s="1">
        <v>2572</v>
      </c>
    </row>
    <row r="490" spans="1:2">
      <c r="A490" t="s">
        <v>1318</v>
      </c>
      <c r="B490" s="1">
        <v>2560</v>
      </c>
    </row>
    <row r="491" spans="1:2">
      <c r="A491" t="s">
        <v>2268</v>
      </c>
      <c r="B491" s="1">
        <v>2543</v>
      </c>
    </row>
    <row r="492" spans="1:2">
      <c r="A492" t="s">
        <v>1838</v>
      </c>
      <c r="B492" s="1">
        <v>2530</v>
      </c>
    </row>
    <row r="493" spans="1:2">
      <c r="A493" t="s">
        <v>2065</v>
      </c>
      <c r="B493" s="1">
        <v>2474</v>
      </c>
    </row>
    <row r="494" spans="1:2">
      <c r="A494" t="s">
        <v>1076</v>
      </c>
      <c r="B494" s="1">
        <v>2472</v>
      </c>
    </row>
    <row r="495" spans="1:2">
      <c r="A495" t="s">
        <v>2197</v>
      </c>
      <c r="B495" s="1">
        <v>2471</v>
      </c>
    </row>
    <row r="496" spans="1:2">
      <c r="A496" t="s">
        <v>1408</v>
      </c>
      <c r="B496" s="1">
        <v>2458</v>
      </c>
    </row>
    <row r="497" spans="1:2">
      <c r="A497" t="s">
        <v>320</v>
      </c>
      <c r="B497" s="1">
        <v>2426</v>
      </c>
    </row>
    <row r="498" spans="1:2">
      <c r="A498" t="s">
        <v>1053</v>
      </c>
      <c r="B498" s="1">
        <v>2417</v>
      </c>
    </row>
    <row r="499" spans="1:2">
      <c r="A499" t="s">
        <v>1115</v>
      </c>
      <c r="B499" s="1">
        <v>2386</v>
      </c>
    </row>
    <row r="500" spans="1:2">
      <c r="A500" t="s">
        <v>1151</v>
      </c>
      <c r="B500" s="1">
        <v>2381</v>
      </c>
    </row>
    <row r="501" spans="1:2">
      <c r="A501" t="s">
        <v>952</v>
      </c>
      <c r="B501" s="1">
        <v>2371</v>
      </c>
    </row>
    <row r="502" spans="1:2">
      <c r="A502" t="s">
        <v>1173</v>
      </c>
      <c r="B502" s="1">
        <v>2360</v>
      </c>
    </row>
    <row r="503" spans="1:2">
      <c r="A503" t="s">
        <v>2498</v>
      </c>
      <c r="B503" s="1">
        <v>2357</v>
      </c>
    </row>
    <row r="504" spans="1:2">
      <c r="A504" t="s">
        <v>2068</v>
      </c>
      <c r="B504" s="1">
        <v>2356</v>
      </c>
    </row>
    <row r="505" spans="1:2">
      <c r="A505" t="s">
        <v>825</v>
      </c>
      <c r="B505" s="1">
        <v>2351</v>
      </c>
    </row>
    <row r="506" spans="1:2">
      <c r="A506" t="s">
        <v>2650</v>
      </c>
      <c r="B506" s="1">
        <v>2343</v>
      </c>
    </row>
    <row r="507" spans="1:2">
      <c r="A507" t="s">
        <v>1425</v>
      </c>
      <c r="B507" s="1">
        <v>2334</v>
      </c>
    </row>
    <row r="508" spans="1:2">
      <c r="A508" t="s">
        <v>2653</v>
      </c>
      <c r="B508" s="1">
        <v>2332</v>
      </c>
    </row>
    <row r="509" spans="1:2">
      <c r="A509" t="s">
        <v>632</v>
      </c>
      <c r="B509" s="1">
        <v>2327</v>
      </c>
    </row>
    <row r="510" spans="1:2">
      <c r="A510" t="s">
        <v>2130</v>
      </c>
      <c r="B510" s="1">
        <v>2305</v>
      </c>
    </row>
    <row r="511" spans="1:2">
      <c r="A511" t="s">
        <v>1514</v>
      </c>
      <c r="B511" s="1">
        <v>2266</v>
      </c>
    </row>
    <row r="512" spans="1:2">
      <c r="A512" t="s">
        <v>1791</v>
      </c>
      <c r="B512" s="1">
        <v>2256</v>
      </c>
    </row>
    <row r="513" spans="1:2">
      <c r="A513" t="s">
        <v>2576</v>
      </c>
      <c r="B513" s="1">
        <v>2238</v>
      </c>
    </row>
    <row r="514" spans="1:2">
      <c r="A514" t="s">
        <v>827</v>
      </c>
      <c r="B514" s="1">
        <v>2222</v>
      </c>
    </row>
    <row r="515" spans="1:2">
      <c r="A515" t="s">
        <v>537</v>
      </c>
      <c r="B515" s="1">
        <v>2220</v>
      </c>
    </row>
    <row r="516" spans="1:2">
      <c r="A516" t="s">
        <v>855</v>
      </c>
      <c r="B516" s="1">
        <v>2207</v>
      </c>
    </row>
    <row r="517" spans="1:2">
      <c r="A517" t="s">
        <v>1672</v>
      </c>
      <c r="B517" s="1">
        <v>2200</v>
      </c>
    </row>
    <row r="518" spans="1:2">
      <c r="A518" t="s">
        <v>1270</v>
      </c>
      <c r="B518" s="1">
        <v>2197</v>
      </c>
    </row>
    <row r="519" spans="1:2">
      <c r="A519" t="s">
        <v>1274</v>
      </c>
      <c r="B519" s="1">
        <v>2197</v>
      </c>
    </row>
    <row r="520" spans="1:2">
      <c r="A520" t="s">
        <v>1624</v>
      </c>
      <c r="B520" s="1">
        <v>2148</v>
      </c>
    </row>
    <row r="521" spans="1:2">
      <c r="A521" t="s">
        <v>2243</v>
      </c>
      <c r="B521" s="1">
        <v>2135</v>
      </c>
    </row>
    <row r="522" spans="1:2">
      <c r="A522" t="s">
        <v>1137</v>
      </c>
      <c r="B522" s="1">
        <v>2124</v>
      </c>
    </row>
    <row r="523" spans="1:2">
      <c r="A523" t="s">
        <v>2311</v>
      </c>
      <c r="B523" s="1">
        <v>2111</v>
      </c>
    </row>
    <row r="524" spans="1:2">
      <c r="A524" t="s">
        <v>452</v>
      </c>
      <c r="B524" s="1">
        <v>2082</v>
      </c>
    </row>
    <row r="525" spans="1:2">
      <c r="A525" t="s">
        <v>1755</v>
      </c>
      <c r="B525" s="1">
        <v>2062</v>
      </c>
    </row>
    <row r="526" spans="1:2">
      <c r="A526" t="s">
        <v>1266</v>
      </c>
      <c r="B526" s="1">
        <v>2060</v>
      </c>
    </row>
    <row r="527" spans="1:2">
      <c r="A527" t="s">
        <v>1259</v>
      </c>
      <c r="B527" s="1">
        <v>2051</v>
      </c>
    </row>
    <row r="528" spans="1:2">
      <c r="A528" t="s">
        <v>1709</v>
      </c>
      <c r="B528" s="1">
        <v>2042</v>
      </c>
    </row>
    <row r="529" spans="1:2">
      <c r="A529" t="s">
        <v>2624</v>
      </c>
      <c r="B529" s="1">
        <v>2034</v>
      </c>
    </row>
    <row r="530" spans="1:2">
      <c r="A530" t="s">
        <v>1146</v>
      </c>
      <c r="B530" s="1">
        <v>2033</v>
      </c>
    </row>
    <row r="531" spans="1:2">
      <c r="A531" t="s">
        <v>665</v>
      </c>
      <c r="B531" s="1">
        <v>2030</v>
      </c>
    </row>
    <row r="532" spans="1:2">
      <c r="A532" t="s">
        <v>2035</v>
      </c>
      <c r="B532" s="1">
        <v>2030</v>
      </c>
    </row>
    <row r="533" spans="1:2">
      <c r="A533" t="s">
        <v>1272</v>
      </c>
      <c r="B533" s="1">
        <v>1978</v>
      </c>
    </row>
    <row r="534" spans="1:2">
      <c r="A534" t="s">
        <v>1327</v>
      </c>
      <c r="B534" s="1">
        <v>1970</v>
      </c>
    </row>
    <row r="535" spans="1:2">
      <c r="A535" t="s">
        <v>1702</v>
      </c>
      <c r="B535" s="1">
        <v>1965</v>
      </c>
    </row>
    <row r="536" spans="1:2">
      <c r="A536" t="s">
        <v>1612</v>
      </c>
      <c r="B536" s="1">
        <v>1962</v>
      </c>
    </row>
    <row r="537" spans="1:2">
      <c r="A537" t="s">
        <v>663</v>
      </c>
      <c r="B537" s="1">
        <v>1956</v>
      </c>
    </row>
    <row r="538" spans="1:2">
      <c r="A538" t="s">
        <v>2170</v>
      </c>
      <c r="B538" s="1">
        <v>1954</v>
      </c>
    </row>
    <row r="539" spans="1:2">
      <c r="A539" t="s">
        <v>1589</v>
      </c>
      <c r="B539" s="1">
        <v>1931</v>
      </c>
    </row>
    <row r="540" spans="1:2">
      <c r="A540" t="s">
        <v>2238</v>
      </c>
      <c r="B540" s="1">
        <v>1931</v>
      </c>
    </row>
    <row r="541" spans="1:2">
      <c r="A541" t="s">
        <v>1349</v>
      </c>
      <c r="B541" s="1">
        <v>1923</v>
      </c>
    </row>
    <row r="542" spans="1:2">
      <c r="A542" t="s">
        <v>1007</v>
      </c>
      <c r="B542" s="1">
        <v>1922</v>
      </c>
    </row>
    <row r="543" spans="1:2">
      <c r="A543" t="s">
        <v>1662</v>
      </c>
      <c r="B543" s="1">
        <v>1914</v>
      </c>
    </row>
    <row r="544" spans="1:2">
      <c r="A544" t="s">
        <v>596</v>
      </c>
      <c r="B544" s="1">
        <v>1902</v>
      </c>
    </row>
    <row r="545" spans="1:2">
      <c r="A545" t="s">
        <v>2348</v>
      </c>
      <c r="B545" s="1">
        <v>1851</v>
      </c>
    </row>
    <row r="546" spans="1:2">
      <c r="A546" t="s">
        <v>2709</v>
      </c>
      <c r="B546" s="1">
        <v>1842</v>
      </c>
    </row>
    <row r="547" spans="1:2">
      <c r="A547" t="s">
        <v>1208</v>
      </c>
      <c r="B547" s="1">
        <v>1840</v>
      </c>
    </row>
    <row r="548" spans="1:2">
      <c r="A548" t="s">
        <v>698</v>
      </c>
      <c r="B548" s="1">
        <v>1833</v>
      </c>
    </row>
    <row r="549" spans="1:2">
      <c r="A549" t="s">
        <v>638</v>
      </c>
      <c r="B549" s="1">
        <v>1819</v>
      </c>
    </row>
    <row r="550" spans="1:2">
      <c r="A550" t="s">
        <v>1892</v>
      </c>
      <c r="B550" s="1">
        <v>1815</v>
      </c>
    </row>
    <row r="551" spans="1:2">
      <c r="A551" t="s">
        <v>370</v>
      </c>
      <c r="B551" s="1">
        <v>1800</v>
      </c>
    </row>
    <row r="552" spans="1:2">
      <c r="A552" t="s">
        <v>1483</v>
      </c>
      <c r="B552" s="1">
        <v>1792</v>
      </c>
    </row>
    <row r="553" spans="1:2">
      <c r="A553" t="s">
        <v>1370</v>
      </c>
      <c r="B553" s="1">
        <v>1778</v>
      </c>
    </row>
    <row r="554" spans="1:2">
      <c r="A554" t="s">
        <v>1742</v>
      </c>
      <c r="B554" s="1">
        <v>1777</v>
      </c>
    </row>
    <row r="555" spans="1:2">
      <c r="A555" t="s">
        <v>2617</v>
      </c>
      <c r="B555" s="1">
        <v>1775</v>
      </c>
    </row>
    <row r="556" spans="1:2">
      <c r="A556" t="s">
        <v>1412</v>
      </c>
      <c r="B556" s="1">
        <v>1771</v>
      </c>
    </row>
    <row r="557" spans="1:2">
      <c r="A557" t="s">
        <v>704</v>
      </c>
      <c r="B557" s="1">
        <v>1762</v>
      </c>
    </row>
    <row r="558" spans="1:2">
      <c r="A558" t="s">
        <v>1258</v>
      </c>
      <c r="B558" s="1">
        <v>1746</v>
      </c>
    </row>
    <row r="559" spans="1:2">
      <c r="A559" t="s">
        <v>2575</v>
      </c>
      <c r="B559" s="1">
        <v>1728</v>
      </c>
    </row>
    <row r="560" spans="1:2">
      <c r="A560" t="s">
        <v>448</v>
      </c>
      <c r="B560" s="1">
        <v>1725</v>
      </c>
    </row>
    <row r="561" spans="1:2">
      <c r="A561" t="s">
        <v>2584</v>
      </c>
      <c r="B561" s="1">
        <v>1720</v>
      </c>
    </row>
    <row r="562" spans="1:2">
      <c r="A562" t="s">
        <v>869</v>
      </c>
      <c r="B562" s="1">
        <v>1719</v>
      </c>
    </row>
    <row r="563" spans="1:2">
      <c r="A563" t="s">
        <v>2082</v>
      </c>
      <c r="B563" s="1">
        <v>1715</v>
      </c>
    </row>
    <row r="564" spans="1:2">
      <c r="A564" t="s">
        <v>2104</v>
      </c>
      <c r="B564" s="1">
        <v>1706</v>
      </c>
    </row>
    <row r="565" spans="1:2">
      <c r="A565" t="s">
        <v>2124</v>
      </c>
      <c r="B565" s="1">
        <v>1695</v>
      </c>
    </row>
    <row r="566" spans="1:2">
      <c r="A566" t="s">
        <v>1435</v>
      </c>
      <c r="B566" s="1">
        <v>1693</v>
      </c>
    </row>
    <row r="567" spans="1:2">
      <c r="A567" t="s">
        <v>757</v>
      </c>
      <c r="B567" s="1">
        <v>1687</v>
      </c>
    </row>
    <row r="568" spans="1:2">
      <c r="A568" t="s">
        <v>1919</v>
      </c>
      <c r="B568" s="1">
        <v>1679</v>
      </c>
    </row>
    <row r="569" spans="1:2">
      <c r="A569" t="s">
        <v>2126</v>
      </c>
      <c r="B569" s="1">
        <v>1660</v>
      </c>
    </row>
    <row r="570" spans="1:2">
      <c r="A570" t="s">
        <v>2403</v>
      </c>
      <c r="B570" s="1">
        <v>1639</v>
      </c>
    </row>
    <row r="571" spans="1:2">
      <c r="A571" t="s">
        <v>620</v>
      </c>
      <c r="B571" s="1">
        <v>1616</v>
      </c>
    </row>
    <row r="572" spans="1:2">
      <c r="A572" t="s">
        <v>2726</v>
      </c>
      <c r="B572" s="1">
        <v>1610</v>
      </c>
    </row>
    <row r="573" spans="1:2">
      <c r="A573" t="s">
        <v>1275</v>
      </c>
      <c r="B573" s="1">
        <v>1602</v>
      </c>
    </row>
    <row r="574" spans="1:2">
      <c r="A574" t="s">
        <v>2720</v>
      </c>
      <c r="B574" s="1">
        <v>1601</v>
      </c>
    </row>
    <row r="575" spans="1:2">
      <c r="A575" t="s">
        <v>1392</v>
      </c>
      <c r="B575" s="1">
        <v>1600</v>
      </c>
    </row>
    <row r="576" spans="1:2">
      <c r="A576" t="s">
        <v>1731</v>
      </c>
      <c r="B576" s="1">
        <v>1588</v>
      </c>
    </row>
    <row r="577" spans="1:2">
      <c r="A577" t="s">
        <v>1191</v>
      </c>
      <c r="B577" s="1">
        <v>1582</v>
      </c>
    </row>
    <row r="578" spans="1:2">
      <c r="A578" t="s">
        <v>1692</v>
      </c>
      <c r="B578" s="1">
        <v>1575</v>
      </c>
    </row>
    <row r="579" spans="1:2">
      <c r="A579" t="s">
        <v>338</v>
      </c>
      <c r="B579" s="1">
        <v>1573</v>
      </c>
    </row>
    <row r="580" spans="1:2">
      <c r="A580" t="s">
        <v>2665</v>
      </c>
      <c r="B580" s="1">
        <v>1564</v>
      </c>
    </row>
    <row r="581" spans="1:2">
      <c r="A581" t="s">
        <v>113</v>
      </c>
      <c r="B581" s="1">
        <v>1557</v>
      </c>
    </row>
    <row r="582" spans="1:2">
      <c r="A582" t="s">
        <v>927</v>
      </c>
      <c r="B582" s="1">
        <v>1551</v>
      </c>
    </row>
    <row r="583" spans="1:2">
      <c r="A583" t="s">
        <v>1486</v>
      </c>
      <c r="B583" s="1">
        <v>1541</v>
      </c>
    </row>
    <row r="584" spans="1:2">
      <c r="A584" t="s">
        <v>1608</v>
      </c>
      <c r="B584" s="1">
        <v>1536</v>
      </c>
    </row>
    <row r="585" spans="1:2">
      <c r="A585" t="s">
        <v>2272</v>
      </c>
      <c r="B585" s="1">
        <v>1528</v>
      </c>
    </row>
    <row r="586" spans="1:2">
      <c r="A586" t="s">
        <v>1277</v>
      </c>
      <c r="B586" s="1">
        <v>1525</v>
      </c>
    </row>
    <row r="587" spans="1:2">
      <c r="A587" t="s">
        <v>1621</v>
      </c>
      <c r="B587" s="1">
        <v>1520</v>
      </c>
    </row>
    <row r="588" spans="1:2">
      <c r="A588" t="s">
        <v>1938</v>
      </c>
      <c r="B588" s="1">
        <v>1479</v>
      </c>
    </row>
    <row r="589" spans="1:2">
      <c r="A589" t="s">
        <v>1665</v>
      </c>
      <c r="B589" s="1">
        <v>1472</v>
      </c>
    </row>
    <row r="590" spans="1:2">
      <c r="A590" t="s">
        <v>1674</v>
      </c>
      <c r="B590" s="1">
        <v>1440</v>
      </c>
    </row>
    <row r="591" spans="1:2">
      <c r="A591" t="s">
        <v>1323</v>
      </c>
      <c r="B591" s="1">
        <v>1414</v>
      </c>
    </row>
    <row r="592" spans="1:2">
      <c r="A592" t="s">
        <v>2564</v>
      </c>
      <c r="B592" s="1">
        <v>1400</v>
      </c>
    </row>
    <row r="593" spans="1:2">
      <c r="A593" t="s">
        <v>586</v>
      </c>
      <c r="B593" s="1">
        <v>1392</v>
      </c>
    </row>
    <row r="594" spans="1:2">
      <c r="A594" t="s">
        <v>791</v>
      </c>
      <c r="B594" s="1">
        <v>1391</v>
      </c>
    </row>
    <row r="595" spans="1:2">
      <c r="A595" t="s">
        <v>823</v>
      </c>
      <c r="B595" s="1">
        <v>1388</v>
      </c>
    </row>
    <row r="596" spans="1:2">
      <c r="A596" t="s">
        <v>2610</v>
      </c>
      <c r="B596" s="1">
        <v>1388</v>
      </c>
    </row>
    <row r="597" spans="1:2">
      <c r="A597" t="s">
        <v>99</v>
      </c>
      <c r="B597" s="1">
        <v>1387</v>
      </c>
    </row>
    <row r="598" spans="1:2">
      <c r="A598" t="s">
        <v>621</v>
      </c>
      <c r="B598" s="1">
        <v>1383</v>
      </c>
    </row>
    <row r="599" spans="1:2">
      <c r="A599" t="s">
        <v>1002</v>
      </c>
      <c r="B599" s="1">
        <v>1382</v>
      </c>
    </row>
    <row r="600" spans="1:2">
      <c r="A600" t="s">
        <v>2177</v>
      </c>
      <c r="B600" s="1">
        <v>1380</v>
      </c>
    </row>
    <row r="601" spans="1:2">
      <c r="A601" t="s">
        <v>903</v>
      </c>
      <c r="B601" s="1">
        <v>1365</v>
      </c>
    </row>
    <row r="602" spans="1:2">
      <c r="A602" t="s">
        <v>2646</v>
      </c>
      <c r="B602" s="1">
        <v>1360</v>
      </c>
    </row>
    <row r="603" spans="1:2">
      <c r="A603" t="s">
        <v>1393</v>
      </c>
      <c r="B603" s="1">
        <v>1354</v>
      </c>
    </row>
    <row r="604" spans="1:2">
      <c r="A604" t="s">
        <v>1847</v>
      </c>
      <c r="B604" s="1">
        <v>1352</v>
      </c>
    </row>
    <row r="605" spans="1:2">
      <c r="A605" t="s">
        <v>1364</v>
      </c>
      <c r="B605" s="1">
        <v>1338</v>
      </c>
    </row>
    <row r="606" spans="1:2">
      <c r="A606" t="s">
        <v>1620</v>
      </c>
      <c r="B606" s="1">
        <v>1333</v>
      </c>
    </row>
    <row r="607" spans="1:2">
      <c r="A607" t="s">
        <v>382</v>
      </c>
      <c r="B607" s="1">
        <v>1327</v>
      </c>
    </row>
    <row r="608" spans="1:2">
      <c r="A608" t="s">
        <v>2166</v>
      </c>
      <c r="B608" s="1">
        <v>1294</v>
      </c>
    </row>
    <row r="609" spans="1:2">
      <c r="A609" t="s">
        <v>1830</v>
      </c>
      <c r="B609" s="1">
        <v>1290</v>
      </c>
    </row>
    <row r="610" spans="1:2">
      <c r="A610" t="s">
        <v>997</v>
      </c>
      <c r="B610" s="1">
        <v>1276</v>
      </c>
    </row>
    <row r="611" spans="1:2">
      <c r="A611" t="s">
        <v>468</v>
      </c>
      <c r="B611" s="1">
        <v>1274</v>
      </c>
    </row>
    <row r="612" spans="1:2">
      <c r="A612" t="s">
        <v>2723</v>
      </c>
      <c r="B612" s="1">
        <v>1246</v>
      </c>
    </row>
    <row r="613" spans="1:2">
      <c r="A613" t="s">
        <v>2246</v>
      </c>
      <c r="B613" s="1">
        <v>1237</v>
      </c>
    </row>
    <row r="614" spans="1:2">
      <c r="A614" t="s">
        <v>2351</v>
      </c>
      <c r="B614" s="1">
        <v>1236</v>
      </c>
    </row>
    <row r="615" spans="1:2">
      <c r="A615" t="s">
        <v>735</v>
      </c>
      <c r="B615" s="1">
        <v>1214</v>
      </c>
    </row>
    <row r="616" spans="1:2">
      <c r="A616" t="s">
        <v>1617</v>
      </c>
      <c r="B616" s="1">
        <v>1207</v>
      </c>
    </row>
    <row r="617" spans="1:2">
      <c r="A617" t="s">
        <v>1758</v>
      </c>
      <c r="B617" s="1">
        <v>1203</v>
      </c>
    </row>
    <row r="618" spans="1:2">
      <c r="A618" t="s">
        <v>1903</v>
      </c>
      <c r="B618" s="1">
        <v>1187</v>
      </c>
    </row>
    <row r="619" spans="1:2">
      <c r="A619" t="s">
        <v>792</v>
      </c>
      <c r="B619" s="1">
        <v>1179</v>
      </c>
    </row>
    <row r="620" spans="1:2">
      <c r="A620" t="s">
        <v>2560</v>
      </c>
      <c r="B620" s="1">
        <v>1174</v>
      </c>
    </row>
    <row r="621" spans="1:2">
      <c r="A621" t="s">
        <v>455</v>
      </c>
      <c r="B621" s="1">
        <v>1166</v>
      </c>
    </row>
    <row r="622" spans="1:2">
      <c r="A622" t="s">
        <v>1293</v>
      </c>
      <c r="B622" s="1">
        <v>1166</v>
      </c>
    </row>
    <row r="623" spans="1:2">
      <c r="A623" t="s">
        <v>2630</v>
      </c>
      <c r="B623" s="1">
        <v>1140</v>
      </c>
    </row>
    <row r="624" spans="1:2">
      <c r="A624" t="s">
        <v>1719</v>
      </c>
      <c r="B624" s="1">
        <v>1118</v>
      </c>
    </row>
    <row r="625" spans="1:2">
      <c r="A625" t="s">
        <v>1628</v>
      </c>
      <c r="B625" s="1">
        <v>1117</v>
      </c>
    </row>
    <row r="626" spans="1:2">
      <c r="A626" t="s">
        <v>2227</v>
      </c>
      <c r="B626" s="1">
        <v>1114</v>
      </c>
    </row>
    <row r="627" spans="1:2">
      <c r="A627" t="s">
        <v>1546</v>
      </c>
      <c r="B627" s="1">
        <v>1107</v>
      </c>
    </row>
    <row r="628" spans="1:2">
      <c r="A628" t="s">
        <v>1194</v>
      </c>
      <c r="B628" s="1">
        <v>1104</v>
      </c>
    </row>
    <row r="629" spans="1:2">
      <c r="A629" t="s">
        <v>1623</v>
      </c>
      <c r="B629" s="1">
        <v>1103</v>
      </c>
    </row>
    <row r="630" spans="1:2">
      <c r="A630" t="s">
        <v>107</v>
      </c>
      <c r="B630" s="1">
        <v>1086</v>
      </c>
    </row>
    <row r="631" spans="1:2">
      <c r="A631" t="s">
        <v>1684</v>
      </c>
      <c r="B631" s="1">
        <v>1082</v>
      </c>
    </row>
    <row r="632" spans="1:2">
      <c r="A632" t="s">
        <v>974</v>
      </c>
      <c r="B632" s="1">
        <v>1072</v>
      </c>
    </row>
    <row r="633" spans="1:2">
      <c r="A633" t="s">
        <v>2335</v>
      </c>
      <c r="B633" s="1">
        <v>1072</v>
      </c>
    </row>
    <row r="634" spans="1:2">
      <c r="A634" t="s">
        <v>2001</v>
      </c>
      <c r="B634" s="1">
        <v>1060</v>
      </c>
    </row>
    <row r="635" spans="1:2">
      <c r="A635" t="s">
        <v>2355</v>
      </c>
      <c r="B635" s="1">
        <v>1051</v>
      </c>
    </row>
    <row r="636" spans="1:2">
      <c r="A636" t="s">
        <v>1839</v>
      </c>
      <c r="B636" s="1">
        <v>1049</v>
      </c>
    </row>
    <row r="637" spans="1:2">
      <c r="A637" t="s">
        <v>1947</v>
      </c>
      <c r="B637" s="1">
        <v>1049</v>
      </c>
    </row>
    <row r="638" spans="1:2">
      <c r="A638" t="s">
        <v>570</v>
      </c>
      <c r="B638" s="1">
        <v>1044</v>
      </c>
    </row>
    <row r="639" spans="1:2">
      <c r="A639" t="s">
        <v>1155</v>
      </c>
      <c r="B639" s="1">
        <v>1041</v>
      </c>
    </row>
    <row r="640" spans="1:2">
      <c r="A640" t="s">
        <v>1015</v>
      </c>
      <c r="B640" s="1">
        <v>1036</v>
      </c>
    </row>
    <row r="641" spans="1:2">
      <c r="A641" t="s">
        <v>1031</v>
      </c>
      <c r="B641" s="1">
        <v>1032</v>
      </c>
    </row>
    <row r="642" spans="1:2">
      <c r="A642" t="s">
        <v>673</v>
      </c>
      <c r="B642" s="1">
        <v>1028</v>
      </c>
    </row>
    <row r="643" spans="1:2">
      <c r="A643" t="s">
        <v>2516</v>
      </c>
      <c r="B643" s="1">
        <v>1028</v>
      </c>
    </row>
    <row r="644" spans="1:2">
      <c r="A644" t="s">
        <v>1320</v>
      </c>
      <c r="B644" s="1">
        <v>1016</v>
      </c>
    </row>
    <row r="645" spans="1:2">
      <c r="A645" t="s">
        <v>1976</v>
      </c>
      <c r="B645" s="1">
        <v>985</v>
      </c>
    </row>
    <row r="646" spans="1:2">
      <c r="A646" t="s">
        <v>365</v>
      </c>
      <c r="B646" s="1">
        <v>983</v>
      </c>
    </row>
    <row r="647" spans="1:2">
      <c r="A647" t="s">
        <v>2615</v>
      </c>
      <c r="B647" s="1">
        <v>968</v>
      </c>
    </row>
    <row r="648" spans="1:2">
      <c r="A648" t="s">
        <v>451</v>
      </c>
      <c r="B648" s="1">
        <v>963</v>
      </c>
    </row>
    <row r="649" spans="1:2">
      <c r="A649" t="s">
        <v>2281</v>
      </c>
      <c r="B649" s="1">
        <v>963</v>
      </c>
    </row>
    <row r="650" spans="1:2">
      <c r="A650" t="s">
        <v>2346</v>
      </c>
      <c r="B650" s="1">
        <v>963</v>
      </c>
    </row>
    <row r="651" spans="1:2">
      <c r="A651" t="s">
        <v>795</v>
      </c>
      <c r="B651" s="1">
        <v>958</v>
      </c>
    </row>
    <row r="652" spans="1:2">
      <c r="A652" t="s">
        <v>312</v>
      </c>
      <c r="B652" s="1">
        <v>955</v>
      </c>
    </row>
    <row r="653" spans="1:2">
      <c r="A653" t="s">
        <v>1763</v>
      </c>
      <c r="B653" s="1">
        <v>950</v>
      </c>
    </row>
    <row r="654" spans="1:2">
      <c r="A654" t="s">
        <v>1979</v>
      </c>
      <c r="B654" s="1">
        <v>946</v>
      </c>
    </row>
    <row r="655" spans="1:2">
      <c r="A655" t="s">
        <v>1920</v>
      </c>
      <c r="B655" s="1">
        <v>942</v>
      </c>
    </row>
    <row r="656" spans="1:2">
      <c r="A656" t="s">
        <v>2566</v>
      </c>
      <c r="B656" s="1">
        <v>931</v>
      </c>
    </row>
    <row r="657" spans="1:2">
      <c r="A657" t="s">
        <v>1154</v>
      </c>
      <c r="B657" s="1">
        <v>914</v>
      </c>
    </row>
    <row r="658" spans="1:2">
      <c r="A658" t="s">
        <v>2692</v>
      </c>
      <c r="B658" s="1">
        <v>906</v>
      </c>
    </row>
    <row r="659" spans="1:2">
      <c r="A659" t="s">
        <v>1686</v>
      </c>
      <c r="B659" s="1">
        <v>886</v>
      </c>
    </row>
    <row r="660" spans="1:2">
      <c r="A660" t="s">
        <v>2118</v>
      </c>
      <c r="B660" s="1">
        <v>878</v>
      </c>
    </row>
    <row r="661" spans="1:2">
      <c r="A661" t="s">
        <v>2329</v>
      </c>
      <c r="B661" s="1">
        <v>873</v>
      </c>
    </row>
    <row r="662" spans="1:2">
      <c r="A662" t="s">
        <v>1231</v>
      </c>
      <c r="B662" s="1">
        <v>872</v>
      </c>
    </row>
    <row r="663" spans="1:2">
      <c r="A663" t="s">
        <v>1834</v>
      </c>
      <c r="B663" s="1">
        <v>862</v>
      </c>
    </row>
    <row r="664" spans="1:2">
      <c r="A664" t="s">
        <v>2706</v>
      </c>
      <c r="B664" s="1">
        <v>860</v>
      </c>
    </row>
    <row r="665" spans="1:2">
      <c r="A665" t="s">
        <v>1940</v>
      </c>
      <c r="B665" s="1">
        <v>859</v>
      </c>
    </row>
    <row r="666" spans="1:2">
      <c r="A666" t="s">
        <v>2568</v>
      </c>
      <c r="B666" s="1">
        <v>857</v>
      </c>
    </row>
    <row r="667" spans="1:2">
      <c r="A667" t="s">
        <v>2682</v>
      </c>
      <c r="B667" s="1">
        <v>856</v>
      </c>
    </row>
    <row r="668" spans="1:2">
      <c r="A668" t="s">
        <v>2165</v>
      </c>
      <c r="B668" s="1">
        <v>847</v>
      </c>
    </row>
    <row r="669" spans="1:2">
      <c r="A669" t="s">
        <v>2521</v>
      </c>
      <c r="B669" s="1">
        <v>842</v>
      </c>
    </row>
    <row r="670" spans="1:2">
      <c r="A670" t="s">
        <v>1816</v>
      </c>
      <c r="B670" s="1">
        <v>841</v>
      </c>
    </row>
    <row r="671" spans="1:2">
      <c r="A671" t="s">
        <v>1056</v>
      </c>
      <c r="B671" s="1">
        <v>834</v>
      </c>
    </row>
    <row r="672" spans="1:2">
      <c r="A672" t="s">
        <v>1147</v>
      </c>
      <c r="B672" s="1">
        <v>832</v>
      </c>
    </row>
    <row r="673" spans="1:2">
      <c r="A673" t="s">
        <v>1807</v>
      </c>
      <c r="B673" s="1">
        <v>830</v>
      </c>
    </row>
    <row r="674" spans="1:2">
      <c r="A674" t="s">
        <v>2675</v>
      </c>
      <c r="B674" s="1">
        <v>829</v>
      </c>
    </row>
    <row r="675" spans="1:2">
      <c r="A675" t="s">
        <v>1550</v>
      </c>
      <c r="B675" s="1">
        <v>827</v>
      </c>
    </row>
    <row r="676" spans="1:2">
      <c r="A676" t="s">
        <v>1738</v>
      </c>
      <c r="B676" s="1">
        <v>815</v>
      </c>
    </row>
    <row r="677" spans="1:2">
      <c r="A677" t="s">
        <v>1336</v>
      </c>
      <c r="B677" s="1">
        <v>811</v>
      </c>
    </row>
    <row r="678" spans="1:2">
      <c r="A678" t="s">
        <v>1735</v>
      </c>
      <c r="B678" s="1">
        <v>810</v>
      </c>
    </row>
    <row r="679" spans="1:2">
      <c r="A679" t="s">
        <v>545</v>
      </c>
      <c r="B679" s="1">
        <v>806</v>
      </c>
    </row>
    <row r="680" spans="1:2">
      <c r="A680" t="s">
        <v>2714</v>
      </c>
      <c r="B680" s="1">
        <v>802</v>
      </c>
    </row>
    <row r="681" spans="1:2">
      <c r="A681" t="s">
        <v>1406</v>
      </c>
      <c r="B681" s="1">
        <v>801</v>
      </c>
    </row>
    <row r="682" spans="1:2">
      <c r="A682" t="s">
        <v>2671</v>
      </c>
      <c r="B682" s="1">
        <v>792</v>
      </c>
    </row>
    <row r="683" spans="1:2">
      <c r="A683" t="s">
        <v>658</v>
      </c>
      <c r="B683" s="1">
        <v>790</v>
      </c>
    </row>
    <row r="684" spans="1:2">
      <c r="A684" t="s">
        <v>2596</v>
      </c>
      <c r="B684" s="1">
        <v>777</v>
      </c>
    </row>
    <row r="685" spans="1:2">
      <c r="A685" t="s">
        <v>2387</v>
      </c>
      <c r="B685" s="1">
        <v>762</v>
      </c>
    </row>
    <row r="686" spans="1:2">
      <c r="A686" t="s">
        <v>1057</v>
      </c>
      <c r="B686" s="1">
        <v>758</v>
      </c>
    </row>
    <row r="687" spans="1:2">
      <c r="A687" t="s">
        <v>1240</v>
      </c>
      <c r="B687" s="1">
        <v>758</v>
      </c>
    </row>
    <row r="688" spans="1:2">
      <c r="A688" t="s">
        <v>2030</v>
      </c>
      <c r="B688" s="1">
        <v>758</v>
      </c>
    </row>
    <row r="689" spans="1:2">
      <c r="A689" t="s">
        <v>1917</v>
      </c>
      <c r="B689" s="1">
        <v>756</v>
      </c>
    </row>
    <row r="690" spans="1:2">
      <c r="A690" t="s">
        <v>723</v>
      </c>
      <c r="B690" s="1">
        <v>751</v>
      </c>
    </row>
    <row r="691" spans="1:2">
      <c r="A691" t="s">
        <v>2408</v>
      </c>
      <c r="B691" s="1">
        <v>747</v>
      </c>
    </row>
    <row r="692" spans="1:2">
      <c r="A692" t="s">
        <v>1633</v>
      </c>
      <c r="B692" s="1">
        <v>737</v>
      </c>
    </row>
    <row r="693" spans="1:2">
      <c r="A693" t="s">
        <v>738</v>
      </c>
      <c r="B693" s="1">
        <v>728</v>
      </c>
    </row>
    <row r="694" spans="1:2">
      <c r="A694" t="s">
        <v>2676</v>
      </c>
      <c r="B694" s="1">
        <v>726</v>
      </c>
    </row>
    <row r="695" spans="1:2">
      <c r="A695" t="s">
        <v>449</v>
      </c>
      <c r="B695" s="1">
        <v>717</v>
      </c>
    </row>
    <row r="696" spans="1:2">
      <c r="A696" t="s">
        <v>325</v>
      </c>
      <c r="B696" s="1">
        <v>712</v>
      </c>
    </row>
    <row r="697" spans="1:2">
      <c r="A697" t="s">
        <v>1462</v>
      </c>
      <c r="B697" s="1">
        <v>711</v>
      </c>
    </row>
    <row r="698" spans="1:2">
      <c r="A698" t="s">
        <v>686</v>
      </c>
      <c r="B698" s="1">
        <v>710</v>
      </c>
    </row>
    <row r="699" spans="1:2">
      <c r="A699" t="s">
        <v>2497</v>
      </c>
      <c r="B699" s="1">
        <v>705</v>
      </c>
    </row>
    <row r="700" spans="1:2">
      <c r="A700" t="s">
        <v>2513</v>
      </c>
      <c r="B700" s="1">
        <v>698</v>
      </c>
    </row>
    <row r="701" spans="1:2">
      <c r="A701" t="s">
        <v>2535</v>
      </c>
      <c r="B701" s="1">
        <v>697</v>
      </c>
    </row>
    <row r="702" spans="1:2">
      <c r="A702" t="s">
        <v>727</v>
      </c>
      <c r="B702" s="1">
        <v>682</v>
      </c>
    </row>
    <row r="703" spans="1:2">
      <c r="A703" t="s">
        <v>744</v>
      </c>
      <c r="B703" s="1">
        <v>673</v>
      </c>
    </row>
    <row r="704" spans="1:2">
      <c r="A704" t="s">
        <v>1559</v>
      </c>
      <c r="B704" s="1">
        <v>672</v>
      </c>
    </row>
    <row r="705" spans="1:2">
      <c r="A705" t="s">
        <v>2256</v>
      </c>
      <c r="B705" s="1">
        <v>661</v>
      </c>
    </row>
    <row r="706" spans="1:2">
      <c r="A706" t="s">
        <v>2261</v>
      </c>
      <c r="B706" s="1">
        <v>653</v>
      </c>
    </row>
    <row r="707" spans="1:2">
      <c r="A707" t="s">
        <v>1051</v>
      </c>
      <c r="B707" s="1">
        <v>648</v>
      </c>
    </row>
    <row r="708" spans="1:2">
      <c r="A708" t="s">
        <v>2407</v>
      </c>
      <c r="B708" s="1">
        <v>645</v>
      </c>
    </row>
    <row r="709" spans="1:2">
      <c r="A709" t="s">
        <v>2085</v>
      </c>
      <c r="B709" s="1">
        <v>632</v>
      </c>
    </row>
    <row r="710" spans="1:2">
      <c r="A710" t="s">
        <v>329</v>
      </c>
      <c r="B710" s="1">
        <v>631</v>
      </c>
    </row>
    <row r="711" spans="1:2">
      <c r="A711" t="s">
        <v>2022</v>
      </c>
      <c r="B711" s="1">
        <v>629</v>
      </c>
    </row>
    <row r="712" spans="1:2">
      <c r="A712" t="s">
        <v>2189</v>
      </c>
      <c r="B712" s="1">
        <v>625</v>
      </c>
    </row>
    <row r="713" spans="1:2">
      <c r="A713" t="s">
        <v>1071</v>
      </c>
      <c r="B713" s="1">
        <v>618</v>
      </c>
    </row>
    <row r="714" spans="1:2">
      <c r="A714" t="s">
        <v>953</v>
      </c>
      <c r="B714" s="1">
        <v>609</v>
      </c>
    </row>
    <row r="715" spans="1:2">
      <c r="A715" t="s">
        <v>868</v>
      </c>
      <c r="B715" s="1">
        <v>600</v>
      </c>
    </row>
    <row r="716" spans="1:2">
      <c r="A716" t="s">
        <v>924</v>
      </c>
      <c r="B716" s="1">
        <v>596</v>
      </c>
    </row>
    <row r="717" spans="1:2">
      <c r="A717" t="s">
        <v>854</v>
      </c>
      <c r="B717" s="1">
        <v>593</v>
      </c>
    </row>
    <row r="718" spans="1:2">
      <c r="A718" t="s">
        <v>1079</v>
      </c>
      <c r="B718" s="1">
        <v>582</v>
      </c>
    </row>
    <row r="719" spans="1:2">
      <c r="A719" t="s">
        <v>2378</v>
      </c>
      <c r="B719" s="1">
        <v>577</v>
      </c>
    </row>
    <row r="720" spans="1:2">
      <c r="A720" t="s">
        <v>1382</v>
      </c>
      <c r="B720" s="1">
        <v>566</v>
      </c>
    </row>
    <row r="721" spans="1:2">
      <c r="A721" t="s">
        <v>501</v>
      </c>
      <c r="B721" s="1">
        <v>564</v>
      </c>
    </row>
    <row r="722" spans="1:2">
      <c r="A722" t="s">
        <v>1689</v>
      </c>
      <c r="B722" s="1">
        <v>562</v>
      </c>
    </row>
    <row r="723" spans="1:2">
      <c r="A723" t="s">
        <v>1941</v>
      </c>
      <c r="B723" s="1">
        <v>562</v>
      </c>
    </row>
    <row r="724" spans="1:2">
      <c r="A724" t="s">
        <v>1153</v>
      </c>
      <c r="B724" s="1">
        <v>557</v>
      </c>
    </row>
    <row r="725" spans="1:2">
      <c r="A725" t="s">
        <v>2440</v>
      </c>
      <c r="B725" s="1">
        <v>555</v>
      </c>
    </row>
    <row r="726" spans="1:2">
      <c r="A726" t="s">
        <v>1588</v>
      </c>
      <c r="B726" s="1">
        <v>553</v>
      </c>
    </row>
    <row r="727" spans="1:2">
      <c r="A727" t="s">
        <v>2593</v>
      </c>
      <c r="B727" s="1">
        <v>550</v>
      </c>
    </row>
    <row r="728" spans="1:2">
      <c r="A728" t="s">
        <v>2680</v>
      </c>
      <c r="B728" s="1">
        <v>550</v>
      </c>
    </row>
    <row r="729" spans="1:2">
      <c r="A729" t="s">
        <v>2620</v>
      </c>
      <c r="B729" s="1">
        <v>548</v>
      </c>
    </row>
    <row r="730" spans="1:2">
      <c r="A730" t="s">
        <v>2490</v>
      </c>
      <c r="B730" s="1">
        <v>545</v>
      </c>
    </row>
    <row r="731" spans="1:2">
      <c r="A731" t="s">
        <v>2231</v>
      </c>
      <c r="B731" s="1">
        <v>540</v>
      </c>
    </row>
    <row r="732" spans="1:2">
      <c r="A732" t="s">
        <v>772</v>
      </c>
      <c r="B732" s="1">
        <v>538</v>
      </c>
    </row>
    <row r="733" spans="1:2">
      <c r="A733" t="s">
        <v>2325</v>
      </c>
      <c r="B733" s="1">
        <v>528</v>
      </c>
    </row>
    <row r="734" spans="1:2">
      <c r="A734" t="s">
        <v>1212</v>
      </c>
      <c r="B734" s="1">
        <v>527</v>
      </c>
    </row>
    <row r="735" spans="1:2">
      <c r="A735" t="s">
        <v>1540</v>
      </c>
      <c r="B735" s="1">
        <v>527</v>
      </c>
    </row>
    <row r="736" spans="1:2">
      <c r="A736" t="s">
        <v>2647</v>
      </c>
      <c r="B736" s="1">
        <v>526</v>
      </c>
    </row>
    <row r="737" spans="1:2">
      <c r="A737" t="s">
        <v>1365</v>
      </c>
      <c r="B737" s="1">
        <v>521</v>
      </c>
    </row>
    <row r="738" spans="1:2">
      <c r="A738" t="s">
        <v>1196</v>
      </c>
      <c r="B738" s="1">
        <v>510</v>
      </c>
    </row>
    <row r="739" spans="1:2">
      <c r="A739" t="s">
        <v>2642</v>
      </c>
      <c r="B739" s="1">
        <v>497</v>
      </c>
    </row>
    <row r="740" spans="1:2">
      <c r="A740" t="s">
        <v>2725</v>
      </c>
      <c r="B740" s="1">
        <v>496</v>
      </c>
    </row>
    <row r="741" spans="1:2">
      <c r="A741" t="s">
        <v>748</v>
      </c>
      <c r="B741" s="1">
        <v>483</v>
      </c>
    </row>
    <row r="742" spans="1:2">
      <c r="A742" t="s">
        <v>844</v>
      </c>
      <c r="B742" s="1">
        <v>481</v>
      </c>
    </row>
    <row r="743" spans="1:2">
      <c r="A743" t="s">
        <v>2552</v>
      </c>
      <c r="B743" s="1">
        <v>475</v>
      </c>
    </row>
    <row r="744" spans="1:2">
      <c r="A744" t="s">
        <v>2495</v>
      </c>
      <c r="B744" s="1">
        <v>469</v>
      </c>
    </row>
    <row r="745" spans="1:2">
      <c r="A745" t="s">
        <v>2632</v>
      </c>
      <c r="B745" s="1">
        <v>469</v>
      </c>
    </row>
    <row r="746" spans="1:2">
      <c r="A746" t="s">
        <v>2694</v>
      </c>
      <c r="B746" s="1">
        <v>464</v>
      </c>
    </row>
    <row r="747" spans="1:2">
      <c r="A747" t="s">
        <v>369</v>
      </c>
      <c r="B747" s="1">
        <v>463</v>
      </c>
    </row>
    <row r="748" spans="1:2">
      <c r="A748" t="s">
        <v>608</v>
      </c>
      <c r="B748" s="1">
        <v>463</v>
      </c>
    </row>
    <row r="749" spans="1:2">
      <c r="A749" t="s">
        <v>2195</v>
      </c>
      <c r="B749" s="1">
        <v>462</v>
      </c>
    </row>
    <row r="750" spans="1:2">
      <c r="A750" t="s">
        <v>1429</v>
      </c>
      <c r="B750" s="1">
        <v>451</v>
      </c>
    </row>
    <row r="751" spans="1:2">
      <c r="A751" t="s">
        <v>1193</v>
      </c>
      <c r="B751" s="1">
        <v>448</v>
      </c>
    </row>
    <row r="752" spans="1:2">
      <c r="A752" t="s">
        <v>958</v>
      </c>
      <c r="B752" s="1">
        <v>441</v>
      </c>
    </row>
    <row r="753" spans="1:2">
      <c r="A753" t="s">
        <v>1831</v>
      </c>
      <c r="B753" s="1">
        <v>437</v>
      </c>
    </row>
    <row r="754" spans="1:2">
      <c r="A754" t="s">
        <v>2107</v>
      </c>
      <c r="B754" s="1">
        <v>437</v>
      </c>
    </row>
    <row r="755" spans="1:2">
      <c r="A755" t="s">
        <v>1750</v>
      </c>
      <c r="B755" s="1">
        <v>428</v>
      </c>
    </row>
    <row r="756" spans="1:2">
      <c r="A756" t="s">
        <v>1996</v>
      </c>
      <c r="B756" s="1">
        <v>427</v>
      </c>
    </row>
    <row r="757" spans="1:2">
      <c r="A757" t="s">
        <v>2369</v>
      </c>
      <c r="B757" s="1">
        <v>427</v>
      </c>
    </row>
    <row r="758" spans="1:2">
      <c r="A758" t="s">
        <v>693</v>
      </c>
      <c r="B758" s="1">
        <v>426</v>
      </c>
    </row>
    <row r="759" spans="1:2">
      <c r="A759" t="s">
        <v>714</v>
      </c>
      <c r="B759" s="1">
        <v>425</v>
      </c>
    </row>
    <row r="760" spans="1:2">
      <c r="A760" t="s">
        <v>1341</v>
      </c>
      <c r="B760" s="1">
        <v>425</v>
      </c>
    </row>
    <row r="761" spans="1:2">
      <c r="A761" t="s">
        <v>1901</v>
      </c>
      <c r="B761" s="1">
        <v>411</v>
      </c>
    </row>
    <row r="762" spans="1:2">
      <c r="A762" t="s">
        <v>1867</v>
      </c>
      <c r="B762" s="1">
        <v>408</v>
      </c>
    </row>
    <row r="763" spans="1:2">
      <c r="A763" t="s">
        <v>2629</v>
      </c>
      <c r="B763" s="1">
        <v>406</v>
      </c>
    </row>
    <row r="764" spans="1:2">
      <c r="A764" t="s">
        <v>1882</v>
      </c>
      <c r="B764" s="1">
        <v>401</v>
      </c>
    </row>
    <row r="765" spans="1:2">
      <c r="A765" t="s">
        <v>389</v>
      </c>
      <c r="B765" s="1">
        <v>395</v>
      </c>
    </row>
    <row r="766" spans="1:2">
      <c r="A766" t="s">
        <v>690</v>
      </c>
      <c r="B766" s="1">
        <v>391</v>
      </c>
    </row>
    <row r="767" spans="1:2">
      <c r="A767" t="s">
        <v>627</v>
      </c>
      <c r="B767" s="1">
        <v>390</v>
      </c>
    </row>
    <row r="768" spans="1:2">
      <c r="A768" t="s">
        <v>1100</v>
      </c>
      <c r="B768" s="1">
        <v>389</v>
      </c>
    </row>
    <row r="769" spans="1:2">
      <c r="A769" t="s">
        <v>702</v>
      </c>
      <c r="B769" s="1">
        <v>386</v>
      </c>
    </row>
    <row r="770" spans="1:2">
      <c r="A770" t="s">
        <v>1105</v>
      </c>
      <c r="B770" s="1">
        <v>384</v>
      </c>
    </row>
    <row r="771" spans="1:2">
      <c r="A771" t="s">
        <v>717</v>
      </c>
      <c r="B771" s="1">
        <v>383</v>
      </c>
    </row>
    <row r="772" spans="1:2">
      <c r="A772" t="s">
        <v>805</v>
      </c>
      <c r="B772" s="1">
        <v>376</v>
      </c>
    </row>
    <row r="773" spans="1:2">
      <c r="A773" t="s">
        <v>867</v>
      </c>
      <c r="B773" s="1">
        <v>372</v>
      </c>
    </row>
    <row r="774" spans="1:2">
      <c r="A774" t="s">
        <v>912</v>
      </c>
      <c r="B774" s="1">
        <v>370</v>
      </c>
    </row>
    <row r="775" spans="1:2">
      <c r="A775" t="s">
        <v>2402</v>
      </c>
      <c r="B775" s="1">
        <v>370</v>
      </c>
    </row>
    <row r="776" spans="1:2">
      <c r="A776" t="s">
        <v>2444</v>
      </c>
      <c r="B776" s="1">
        <v>367</v>
      </c>
    </row>
    <row r="777" spans="1:2">
      <c r="A777" t="s">
        <v>2279</v>
      </c>
      <c r="B777" s="1">
        <v>365</v>
      </c>
    </row>
    <row r="778" spans="1:2">
      <c r="A778" t="s">
        <v>2354</v>
      </c>
      <c r="B778" s="1">
        <v>363</v>
      </c>
    </row>
    <row r="779" spans="1:2">
      <c r="A779" t="s">
        <v>1610</v>
      </c>
      <c r="B779" s="1">
        <v>358</v>
      </c>
    </row>
    <row r="780" spans="1:2">
      <c r="A780" t="s">
        <v>1632</v>
      </c>
      <c r="B780" s="1">
        <v>357</v>
      </c>
    </row>
    <row r="781" spans="1:2">
      <c r="A781" t="s">
        <v>2226</v>
      </c>
      <c r="B781" s="1">
        <v>357</v>
      </c>
    </row>
    <row r="782" spans="1:2">
      <c r="A782" t="s">
        <v>1925</v>
      </c>
      <c r="B782" s="1">
        <v>356</v>
      </c>
    </row>
    <row r="783" spans="1:2">
      <c r="A783" t="s">
        <v>1223</v>
      </c>
      <c r="B783" s="1">
        <v>355</v>
      </c>
    </row>
    <row r="784" spans="1:2">
      <c r="A784" t="s">
        <v>2681</v>
      </c>
      <c r="B784" s="1">
        <v>348</v>
      </c>
    </row>
    <row r="785" spans="1:2">
      <c r="A785" t="s">
        <v>2705</v>
      </c>
      <c r="B785" s="1">
        <v>343</v>
      </c>
    </row>
    <row r="786" spans="1:2">
      <c r="A786" t="s">
        <v>517</v>
      </c>
      <c r="B786" s="1">
        <v>338</v>
      </c>
    </row>
    <row r="787" spans="1:2">
      <c r="A787" t="s">
        <v>2225</v>
      </c>
      <c r="B787" s="1">
        <v>332</v>
      </c>
    </row>
    <row r="788" spans="1:2">
      <c r="A788" t="s">
        <v>708</v>
      </c>
      <c r="B788" s="1">
        <v>330</v>
      </c>
    </row>
    <row r="789" spans="1:2">
      <c r="A789" t="s">
        <v>2376</v>
      </c>
      <c r="B789" s="1">
        <v>330</v>
      </c>
    </row>
    <row r="790" spans="1:2">
      <c r="A790" t="s">
        <v>2338</v>
      </c>
      <c r="B790" s="1">
        <v>329</v>
      </c>
    </row>
    <row r="791" spans="1:2">
      <c r="A791" t="s">
        <v>1810</v>
      </c>
      <c r="B791" s="1">
        <v>327</v>
      </c>
    </row>
    <row r="792" spans="1:2">
      <c r="A792" t="s">
        <v>1721</v>
      </c>
      <c r="B792" s="1">
        <v>322</v>
      </c>
    </row>
    <row r="793" spans="1:2">
      <c r="A793" t="s">
        <v>390</v>
      </c>
      <c r="B793" s="1">
        <v>318</v>
      </c>
    </row>
    <row r="794" spans="1:2">
      <c r="A794" t="s">
        <v>2475</v>
      </c>
      <c r="B794" s="1">
        <v>318</v>
      </c>
    </row>
    <row r="795" spans="1:2">
      <c r="A795" t="s">
        <v>393</v>
      </c>
      <c r="B795" s="1">
        <v>316</v>
      </c>
    </row>
    <row r="796" spans="1:2">
      <c r="A796" t="s">
        <v>2569</v>
      </c>
      <c r="B796" s="1">
        <v>313</v>
      </c>
    </row>
    <row r="797" spans="1:2">
      <c r="A797" t="s">
        <v>2274</v>
      </c>
      <c r="B797" s="1">
        <v>308</v>
      </c>
    </row>
    <row r="798" spans="1:2">
      <c r="A798" t="s">
        <v>1411</v>
      </c>
      <c r="B798" s="1">
        <v>306</v>
      </c>
    </row>
    <row r="799" spans="1:2">
      <c r="A799" t="s">
        <v>361</v>
      </c>
      <c r="B799" s="1">
        <v>295</v>
      </c>
    </row>
    <row r="800" spans="1:2">
      <c r="A800" t="s">
        <v>942</v>
      </c>
      <c r="B800" s="1">
        <v>294</v>
      </c>
    </row>
    <row r="801" spans="1:2">
      <c r="A801" t="s">
        <v>695</v>
      </c>
      <c r="B801" s="1">
        <v>293</v>
      </c>
    </row>
    <row r="802" spans="1:2">
      <c r="A802" t="s">
        <v>1227</v>
      </c>
      <c r="B802" s="1">
        <v>292</v>
      </c>
    </row>
    <row r="803" spans="1:2">
      <c r="A803" t="s">
        <v>712</v>
      </c>
      <c r="B803" s="1">
        <v>291</v>
      </c>
    </row>
    <row r="804" spans="1:2">
      <c r="A804" t="s">
        <v>1082</v>
      </c>
      <c r="B804" s="1">
        <v>291</v>
      </c>
    </row>
    <row r="805" spans="1:2">
      <c r="A805" t="s">
        <v>2034</v>
      </c>
      <c r="B805" s="1">
        <v>286</v>
      </c>
    </row>
    <row r="806" spans="1:2">
      <c r="A806" t="s">
        <v>1441</v>
      </c>
      <c r="B806" s="1">
        <v>285</v>
      </c>
    </row>
    <row r="807" spans="1:2">
      <c r="A807" t="s">
        <v>2223</v>
      </c>
      <c r="B807" s="1">
        <v>282</v>
      </c>
    </row>
    <row r="808" spans="1:2">
      <c r="A808" t="s">
        <v>652</v>
      </c>
      <c r="B808" s="1">
        <v>281</v>
      </c>
    </row>
    <row r="809" spans="1:2">
      <c r="A809" t="s">
        <v>1759</v>
      </c>
      <c r="B809" s="1">
        <v>279</v>
      </c>
    </row>
    <row r="810" spans="1:2">
      <c r="A810" t="s">
        <v>314</v>
      </c>
      <c r="B810" s="1">
        <v>271</v>
      </c>
    </row>
    <row r="811" spans="1:2">
      <c r="A811" t="s">
        <v>1476</v>
      </c>
      <c r="B811" s="1">
        <v>270</v>
      </c>
    </row>
    <row r="812" spans="1:2">
      <c r="A812" t="s">
        <v>1661</v>
      </c>
      <c r="B812" s="1">
        <v>269</v>
      </c>
    </row>
    <row r="813" spans="1:2">
      <c r="A813" t="s">
        <v>1104</v>
      </c>
      <c r="B813" s="1">
        <v>268</v>
      </c>
    </row>
    <row r="814" spans="1:2">
      <c r="A814" t="s">
        <v>2724</v>
      </c>
      <c r="B814" s="1">
        <v>266</v>
      </c>
    </row>
    <row r="815" spans="1:2">
      <c r="A815" t="s">
        <v>2481</v>
      </c>
      <c r="B815" s="1">
        <v>262</v>
      </c>
    </row>
    <row r="816" spans="1:2">
      <c r="A816" t="s">
        <v>1884</v>
      </c>
      <c r="B816" s="1">
        <v>255</v>
      </c>
    </row>
    <row r="817" spans="1:2">
      <c r="A817" t="s">
        <v>2296</v>
      </c>
      <c r="B817" s="1">
        <v>255</v>
      </c>
    </row>
    <row r="818" spans="1:2">
      <c r="A818" t="s">
        <v>485</v>
      </c>
      <c r="B818" s="1">
        <v>252</v>
      </c>
    </row>
    <row r="819" spans="1:2">
      <c r="A819" t="s">
        <v>1977</v>
      </c>
      <c r="B819" s="1">
        <v>249</v>
      </c>
    </row>
    <row r="820" spans="1:2">
      <c r="A820" t="s">
        <v>1729</v>
      </c>
      <c r="B820" s="1">
        <v>247</v>
      </c>
    </row>
    <row r="821" spans="1:2">
      <c r="A821" t="s">
        <v>928</v>
      </c>
      <c r="B821" s="1">
        <v>242</v>
      </c>
    </row>
    <row r="822" spans="1:2">
      <c r="A822" t="s">
        <v>1111</v>
      </c>
      <c r="B822" s="1">
        <v>241</v>
      </c>
    </row>
    <row r="823" spans="1:2">
      <c r="A823" t="s">
        <v>513</v>
      </c>
      <c r="B823" s="1">
        <v>238</v>
      </c>
    </row>
    <row r="824" spans="1:2">
      <c r="A824" t="s">
        <v>1285</v>
      </c>
      <c r="B824" s="1">
        <v>237</v>
      </c>
    </row>
    <row r="825" spans="1:2">
      <c r="A825" t="s">
        <v>1751</v>
      </c>
      <c r="B825" s="1">
        <v>233</v>
      </c>
    </row>
    <row r="826" spans="1:2">
      <c r="A826" t="s">
        <v>1879</v>
      </c>
      <c r="B826" s="1">
        <v>229</v>
      </c>
    </row>
    <row r="827" spans="1:2">
      <c r="A827" t="s">
        <v>2040</v>
      </c>
      <c r="B827" s="1">
        <v>228</v>
      </c>
    </row>
    <row r="828" spans="1:2">
      <c r="A828" t="s">
        <v>1361</v>
      </c>
      <c r="B828" s="1">
        <v>226</v>
      </c>
    </row>
    <row r="829" spans="1:2">
      <c r="A829" t="s">
        <v>2679</v>
      </c>
      <c r="B829" s="1">
        <v>225</v>
      </c>
    </row>
    <row r="830" spans="1:2">
      <c r="A830" t="s">
        <v>1895</v>
      </c>
      <c r="B830" s="1">
        <v>223</v>
      </c>
    </row>
    <row r="831" spans="1:2">
      <c r="A831" t="s">
        <v>1102</v>
      </c>
      <c r="B831" s="1">
        <v>222</v>
      </c>
    </row>
    <row r="832" spans="1:2">
      <c r="A832" t="s">
        <v>1553</v>
      </c>
      <c r="B832" s="1">
        <v>221</v>
      </c>
    </row>
    <row r="833" spans="1:2">
      <c r="A833" t="s">
        <v>908</v>
      </c>
      <c r="B833" s="1">
        <v>213</v>
      </c>
    </row>
    <row r="834" spans="1:2">
      <c r="A834" t="s">
        <v>694</v>
      </c>
      <c r="B834" s="1">
        <v>212</v>
      </c>
    </row>
    <row r="835" spans="1:2">
      <c r="A835" t="s">
        <v>2219</v>
      </c>
      <c r="B835" s="1">
        <v>210</v>
      </c>
    </row>
    <row r="836" spans="1:2">
      <c r="A836" t="s">
        <v>1726</v>
      </c>
      <c r="B836" s="1">
        <v>208</v>
      </c>
    </row>
    <row r="837" spans="1:2">
      <c r="A837" t="s">
        <v>706</v>
      </c>
      <c r="B837" s="1">
        <v>203</v>
      </c>
    </row>
    <row r="838" spans="1:2">
      <c r="A838" t="s">
        <v>1244</v>
      </c>
      <c r="B838" s="1">
        <v>203</v>
      </c>
    </row>
    <row r="839" spans="1:2">
      <c r="A839" t="s">
        <v>1509</v>
      </c>
      <c r="B839" s="1">
        <v>203</v>
      </c>
    </row>
    <row r="840" spans="1:2">
      <c r="A840" t="s">
        <v>660</v>
      </c>
      <c r="B840" s="1">
        <v>201</v>
      </c>
    </row>
    <row r="841" spans="1:2">
      <c r="A841" t="s">
        <v>1837</v>
      </c>
      <c r="B841" s="1">
        <v>201</v>
      </c>
    </row>
    <row r="842" spans="1:2">
      <c r="A842" t="s">
        <v>1074</v>
      </c>
      <c r="B842" s="1">
        <v>197</v>
      </c>
    </row>
    <row r="843" spans="1:2">
      <c r="A843" t="s">
        <v>1670</v>
      </c>
      <c r="B843" s="1">
        <v>195</v>
      </c>
    </row>
    <row r="844" spans="1:2">
      <c r="A844" t="s">
        <v>2202</v>
      </c>
      <c r="B844" s="1">
        <v>195</v>
      </c>
    </row>
    <row r="845" spans="1:2">
      <c r="A845" t="s">
        <v>2421</v>
      </c>
      <c r="B845" s="1">
        <v>195</v>
      </c>
    </row>
    <row r="846" spans="1:2">
      <c r="A846" t="s">
        <v>2527</v>
      </c>
      <c r="B846" s="1">
        <v>194</v>
      </c>
    </row>
    <row r="847" spans="1:2">
      <c r="A847" t="s">
        <v>1779</v>
      </c>
      <c r="B847" s="1">
        <v>188</v>
      </c>
    </row>
    <row r="848" spans="1:2">
      <c r="A848" t="s">
        <v>1584</v>
      </c>
      <c r="B848" s="1">
        <v>184</v>
      </c>
    </row>
    <row r="849" spans="1:2">
      <c r="A849" t="s">
        <v>2518</v>
      </c>
      <c r="B849" s="1">
        <v>183</v>
      </c>
    </row>
    <row r="850" spans="1:2">
      <c r="A850" t="s">
        <v>1645</v>
      </c>
      <c r="B850" s="1">
        <v>179</v>
      </c>
    </row>
    <row r="851" spans="1:2">
      <c r="A851" t="s">
        <v>1287</v>
      </c>
      <c r="B851" s="1">
        <v>172</v>
      </c>
    </row>
    <row r="852" spans="1:2">
      <c r="A852" t="s">
        <v>1207</v>
      </c>
      <c r="B852" s="1">
        <v>170</v>
      </c>
    </row>
    <row r="853" spans="1:2">
      <c r="A853" t="s">
        <v>1246</v>
      </c>
      <c r="B853" s="1">
        <v>166</v>
      </c>
    </row>
    <row r="854" spans="1:2">
      <c r="A854" t="s">
        <v>2292</v>
      </c>
      <c r="B854" s="1">
        <v>166</v>
      </c>
    </row>
    <row r="855" spans="1:2">
      <c r="A855" t="s">
        <v>1479</v>
      </c>
      <c r="B855" s="1">
        <v>165</v>
      </c>
    </row>
    <row r="856" spans="1:2">
      <c r="A856" t="s">
        <v>1984</v>
      </c>
      <c r="B856" s="1">
        <v>164</v>
      </c>
    </row>
    <row r="857" spans="1:2">
      <c r="A857" t="s">
        <v>1156</v>
      </c>
      <c r="B857" s="1">
        <v>159</v>
      </c>
    </row>
    <row r="858" spans="1:2">
      <c r="A858" t="s">
        <v>1991</v>
      </c>
      <c r="B858" s="1">
        <v>158</v>
      </c>
    </row>
    <row r="859" spans="1:2">
      <c r="A859" t="s">
        <v>1679</v>
      </c>
      <c r="B859" s="1">
        <v>157</v>
      </c>
    </row>
    <row r="860" spans="1:2">
      <c r="A860" t="s">
        <v>2036</v>
      </c>
      <c r="B860" s="1">
        <v>155</v>
      </c>
    </row>
    <row r="861" spans="1:2">
      <c r="A861" t="s">
        <v>606</v>
      </c>
      <c r="B861" s="1">
        <v>153</v>
      </c>
    </row>
    <row r="862" spans="1:2">
      <c r="A862" t="s">
        <v>639</v>
      </c>
      <c r="B862" s="1">
        <v>152</v>
      </c>
    </row>
    <row r="863" spans="1:2">
      <c r="A863" t="s">
        <v>687</v>
      </c>
      <c r="B863" s="1">
        <v>151</v>
      </c>
    </row>
    <row r="864" spans="1:2">
      <c r="A864" t="s">
        <v>2099</v>
      </c>
      <c r="B864" s="1">
        <v>150</v>
      </c>
    </row>
    <row r="865" spans="1:2">
      <c r="A865" t="s">
        <v>357</v>
      </c>
      <c r="B865" s="1">
        <v>148</v>
      </c>
    </row>
    <row r="866" spans="1:2">
      <c r="A866" t="s">
        <v>1604</v>
      </c>
      <c r="B866" s="1">
        <v>144</v>
      </c>
    </row>
    <row r="867" spans="1:2">
      <c r="A867" t="s">
        <v>719</v>
      </c>
      <c r="B867" s="1">
        <v>142</v>
      </c>
    </row>
    <row r="868" spans="1:2">
      <c r="A868" t="s">
        <v>2278</v>
      </c>
      <c r="B868" s="1">
        <v>135</v>
      </c>
    </row>
    <row r="869" spans="1:2">
      <c r="A869" t="s">
        <v>1513</v>
      </c>
      <c r="B869" s="1">
        <v>134</v>
      </c>
    </row>
    <row r="870" spans="1:2">
      <c r="A870" t="s">
        <v>1656</v>
      </c>
      <c r="B870" s="1">
        <v>134</v>
      </c>
    </row>
    <row r="871" spans="1:2">
      <c r="A871" t="s">
        <v>2491</v>
      </c>
      <c r="B871" s="1">
        <v>132</v>
      </c>
    </row>
    <row r="872" spans="1:2">
      <c r="A872" t="s">
        <v>2573</v>
      </c>
      <c r="B872" s="1">
        <v>130</v>
      </c>
    </row>
    <row r="873" spans="1:2">
      <c r="A873" t="s">
        <v>2496</v>
      </c>
      <c r="B873" s="1">
        <v>128</v>
      </c>
    </row>
    <row r="874" spans="1:2">
      <c r="A874" t="s">
        <v>1413</v>
      </c>
      <c r="B874" s="1">
        <v>125</v>
      </c>
    </row>
    <row r="875" spans="1:2">
      <c r="A875" t="s">
        <v>462</v>
      </c>
      <c r="B875" s="1">
        <v>123</v>
      </c>
    </row>
    <row r="876" spans="1:2">
      <c r="A876" t="s">
        <v>355</v>
      </c>
      <c r="B876" s="1">
        <v>117</v>
      </c>
    </row>
    <row r="877" spans="1:2">
      <c r="A877" t="s">
        <v>1235</v>
      </c>
      <c r="B877" s="1">
        <v>114</v>
      </c>
    </row>
    <row r="878" spans="1:2">
      <c r="A878" t="s">
        <v>1638</v>
      </c>
      <c r="B878" s="1">
        <v>114</v>
      </c>
    </row>
    <row r="879" spans="1:2">
      <c r="A879" t="s">
        <v>2112</v>
      </c>
      <c r="B879" s="1">
        <v>114</v>
      </c>
    </row>
    <row r="880" spans="1:2">
      <c r="A880" t="s">
        <v>707</v>
      </c>
      <c r="B880" s="1">
        <v>112</v>
      </c>
    </row>
    <row r="881" spans="1:2">
      <c r="A881" t="s">
        <v>804</v>
      </c>
      <c r="B881" s="1">
        <v>112</v>
      </c>
    </row>
    <row r="882" spans="1:2">
      <c r="A882" t="s">
        <v>2700</v>
      </c>
      <c r="B882" s="1">
        <v>112</v>
      </c>
    </row>
    <row r="883" spans="1:2">
      <c r="A883" t="s">
        <v>2083</v>
      </c>
      <c r="B883" s="1">
        <v>109</v>
      </c>
    </row>
    <row r="884" spans="1:2">
      <c r="A884" t="s">
        <v>2710</v>
      </c>
      <c r="B884" s="1">
        <v>107</v>
      </c>
    </row>
    <row r="885" spans="1:2">
      <c r="A885" t="s">
        <v>1538</v>
      </c>
      <c r="B885" s="1">
        <v>104</v>
      </c>
    </row>
    <row r="886" spans="1:2">
      <c r="A886" t="s">
        <v>1771</v>
      </c>
      <c r="B886" s="1">
        <v>104</v>
      </c>
    </row>
    <row r="887" spans="1:2">
      <c r="A887" t="s">
        <v>2528</v>
      </c>
      <c r="B887" s="1">
        <v>102</v>
      </c>
    </row>
    <row r="888" spans="1:2">
      <c r="A888" t="s">
        <v>1855</v>
      </c>
      <c r="B888" s="1">
        <v>100</v>
      </c>
    </row>
    <row r="889" spans="1:2">
      <c r="A889" t="s">
        <v>616</v>
      </c>
      <c r="B889" s="1">
        <v>99</v>
      </c>
    </row>
    <row r="890" spans="1:2">
      <c r="A890" t="s">
        <v>2061</v>
      </c>
      <c r="B890" s="1">
        <v>99</v>
      </c>
    </row>
    <row r="891" spans="1:2">
      <c r="A891" t="s">
        <v>2159</v>
      </c>
      <c r="B891" s="1">
        <v>99</v>
      </c>
    </row>
    <row r="892" spans="1:2">
      <c r="A892" t="s">
        <v>2371</v>
      </c>
      <c r="B892" s="1">
        <v>99</v>
      </c>
    </row>
    <row r="893" spans="1:2">
      <c r="A893" t="s">
        <v>833</v>
      </c>
      <c r="B893" s="1">
        <v>98</v>
      </c>
    </row>
    <row r="894" spans="1:2">
      <c r="A894" t="s">
        <v>678</v>
      </c>
      <c r="B894" s="1">
        <v>97</v>
      </c>
    </row>
    <row r="895" spans="1:2">
      <c r="A895" t="s">
        <v>2509</v>
      </c>
      <c r="B895" s="1">
        <v>96</v>
      </c>
    </row>
    <row r="896" spans="1:2">
      <c r="A896" t="s">
        <v>362</v>
      </c>
      <c r="B896" s="1">
        <v>95</v>
      </c>
    </row>
    <row r="897" spans="1:2">
      <c r="A897" t="s">
        <v>629</v>
      </c>
      <c r="B897" s="1">
        <v>94</v>
      </c>
    </row>
    <row r="898" spans="1:2">
      <c r="A898" t="s">
        <v>1081</v>
      </c>
      <c r="B898" s="1">
        <v>92</v>
      </c>
    </row>
    <row r="899" spans="1:2">
      <c r="A899" t="s">
        <v>2540</v>
      </c>
      <c r="B899" s="1">
        <v>88</v>
      </c>
    </row>
    <row r="900" spans="1:2">
      <c r="A900" t="s">
        <v>865</v>
      </c>
      <c r="B900" s="1">
        <v>87</v>
      </c>
    </row>
    <row r="901" spans="1:2">
      <c r="A901" t="s">
        <v>2023</v>
      </c>
      <c r="B901" s="1">
        <v>84</v>
      </c>
    </row>
    <row r="902" spans="1:2">
      <c r="A902" t="s">
        <v>2660</v>
      </c>
      <c r="B902" s="1">
        <v>84</v>
      </c>
    </row>
    <row r="903" spans="1:2">
      <c r="A903" t="s">
        <v>2275</v>
      </c>
      <c r="B903" s="1">
        <v>83</v>
      </c>
    </row>
    <row r="904" spans="1:2">
      <c r="A904" t="s">
        <v>2324</v>
      </c>
      <c r="B904" s="1">
        <v>83</v>
      </c>
    </row>
    <row r="905" spans="1:2">
      <c r="A905" t="s">
        <v>2674</v>
      </c>
      <c r="B905" s="1">
        <v>83</v>
      </c>
    </row>
    <row r="906" spans="1:2">
      <c r="A906" t="s">
        <v>333</v>
      </c>
      <c r="B906" s="1">
        <v>81</v>
      </c>
    </row>
    <row r="907" spans="1:2">
      <c r="A907" t="s">
        <v>2604</v>
      </c>
      <c r="B907" s="1">
        <v>81</v>
      </c>
    </row>
    <row r="908" spans="1:2">
      <c r="A908" t="s">
        <v>925</v>
      </c>
      <c r="B908" s="1">
        <v>80</v>
      </c>
    </row>
    <row r="909" spans="1:2">
      <c r="A909" t="s">
        <v>1029</v>
      </c>
      <c r="B909" s="1">
        <v>79</v>
      </c>
    </row>
    <row r="910" spans="1:2">
      <c r="A910" t="s">
        <v>2627</v>
      </c>
      <c r="B910" s="1">
        <v>79</v>
      </c>
    </row>
    <row r="911" spans="1:2">
      <c r="A911" t="s">
        <v>2151</v>
      </c>
      <c r="B911" s="1">
        <v>77</v>
      </c>
    </row>
    <row r="912" spans="1:2">
      <c r="A912" t="s">
        <v>1068</v>
      </c>
      <c r="B912" s="1">
        <v>76</v>
      </c>
    </row>
    <row r="913" spans="1:2">
      <c r="A913" t="s">
        <v>776</v>
      </c>
      <c r="B913" s="1">
        <v>75</v>
      </c>
    </row>
    <row r="914" spans="1:2">
      <c r="A914" t="s">
        <v>910</v>
      </c>
      <c r="B914" s="1">
        <v>75</v>
      </c>
    </row>
    <row r="915" spans="1:2">
      <c r="A915" t="s">
        <v>2305</v>
      </c>
      <c r="B915" s="1">
        <v>75</v>
      </c>
    </row>
    <row r="916" spans="1:2">
      <c r="A916" t="s">
        <v>1224</v>
      </c>
      <c r="B916" s="1">
        <v>74</v>
      </c>
    </row>
    <row r="917" spans="1:2">
      <c r="A917" t="s">
        <v>1431</v>
      </c>
      <c r="B917" s="1">
        <v>73</v>
      </c>
    </row>
    <row r="918" spans="1:2">
      <c r="A918" t="s">
        <v>1605</v>
      </c>
      <c r="B918" s="1">
        <v>73</v>
      </c>
    </row>
    <row r="919" spans="1:2">
      <c r="A919" t="s">
        <v>1809</v>
      </c>
      <c r="B919" s="1">
        <v>72</v>
      </c>
    </row>
    <row r="920" spans="1:2">
      <c r="A920" t="s">
        <v>2193</v>
      </c>
      <c r="B920" s="1">
        <v>72</v>
      </c>
    </row>
    <row r="921" spans="1:2">
      <c r="A921" t="s">
        <v>595</v>
      </c>
      <c r="B921" s="1">
        <v>71</v>
      </c>
    </row>
    <row r="922" spans="1:2">
      <c r="A922" t="s">
        <v>993</v>
      </c>
      <c r="B922" s="1">
        <v>71</v>
      </c>
    </row>
    <row r="923" spans="1:2">
      <c r="A923" t="s">
        <v>1643</v>
      </c>
      <c r="B923" s="1">
        <v>71</v>
      </c>
    </row>
    <row r="924" spans="1:2">
      <c r="A924" t="s">
        <v>2713</v>
      </c>
      <c r="B924" s="1">
        <v>70</v>
      </c>
    </row>
    <row r="925" spans="1:2">
      <c r="A925" t="s">
        <v>461</v>
      </c>
      <c r="B925" s="1">
        <v>69</v>
      </c>
    </row>
    <row r="926" spans="1:2">
      <c r="A926" t="s">
        <v>1166</v>
      </c>
      <c r="B926" s="1">
        <v>69</v>
      </c>
    </row>
    <row r="927" spans="1:2">
      <c r="A927" t="s">
        <v>2084</v>
      </c>
      <c r="B927" s="1">
        <v>65</v>
      </c>
    </row>
    <row r="928" spans="1:2">
      <c r="A928" t="s">
        <v>2451</v>
      </c>
      <c r="B928" s="1">
        <v>64</v>
      </c>
    </row>
    <row r="929" spans="1:2">
      <c r="A929" t="s">
        <v>1159</v>
      </c>
      <c r="B929" s="1">
        <v>63</v>
      </c>
    </row>
    <row r="930" spans="1:2">
      <c r="A930" t="s">
        <v>1561</v>
      </c>
      <c r="B930" s="1">
        <v>63</v>
      </c>
    </row>
    <row r="931" spans="1:2">
      <c r="A931" t="s">
        <v>2186</v>
      </c>
      <c r="B931" s="1">
        <v>63</v>
      </c>
    </row>
    <row r="932" spans="1:2">
      <c r="A932" t="s">
        <v>2377</v>
      </c>
      <c r="B932" s="1">
        <v>63</v>
      </c>
    </row>
    <row r="933" spans="1:2">
      <c r="A933" t="s">
        <v>2415</v>
      </c>
      <c r="B933" s="1">
        <v>63</v>
      </c>
    </row>
    <row r="934" spans="1:2">
      <c r="A934" t="s">
        <v>1119</v>
      </c>
      <c r="B934" s="1">
        <v>62</v>
      </c>
    </row>
    <row r="935" spans="1:2">
      <c r="A935" t="s">
        <v>2143</v>
      </c>
      <c r="B935" s="1">
        <v>62</v>
      </c>
    </row>
    <row r="936" spans="1:2">
      <c r="A936" t="s">
        <v>2342</v>
      </c>
      <c r="B936" s="1">
        <v>61</v>
      </c>
    </row>
    <row r="937" spans="1:2">
      <c r="A937" t="s">
        <v>682</v>
      </c>
      <c r="B937" s="1">
        <v>60</v>
      </c>
    </row>
    <row r="938" spans="1:2">
      <c r="A938" t="s">
        <v>1328</v>
      </c>
      <c r="B938" s="1">
        <v>60</v>
      </c>
    </row>
    <row r="939" spans="1:2">
      <c r="A939" t="s">
        <v>1650</v>
      </c>
      <c r="B939" s="1">
        <v>59</v>
      </c>
    </row>
    <row r="940" spans="1:2">
      <c r="A940" t="s">
        <v>1691</v>
      </c>
      <c r="B940" s="1">
        <v>58</v>
      </c>
    </row>
    <row r="941" spans="1:2">
      <c r="A941" t="s">
        <v>711</v>
      </c>
      <c r="B941" s="1">
        <v>56</v>
      </c>
    </row>
    <row r="942" spans="1:2">
      <c r="A942" t="s">
        <v>1396</v>
      </c>
      <c r="B942" s="1">
        <v>56</v>
      </c>
    </row>
    <row r="943" spans="1:2">
      <c r="A943" t="s">
        <v>1754</v>
      </c>
      <c r="B943" s="1">
        <v>56</v>
      </c>
    </row>
    <row r="944" spans="1:2">
      <c r="A944" t="s">
        <v>492</v>
      </c>
      <c r="B944" s="1">
        <v>55</v>
      </c>
    </row>
    <row r="945" spans="1:2">
      <c r="A945" t="s">
        <v>948</v>
      </c>
      <c r="B945" s="1">
        <v>55</v>
      </c>
    </row>
    <row r="946" spans="1:2">
      <c r="A946" t="s">
        <v>2045</v>
      </c>
      <c r="B946" s="1">
        <v>55</v>
      </c>
    </row>
    <row r="947" spans="1:2">
      <c r="A947" t="s">
        <v>2180</v>
      </c>
      <c r="B947" s="1">
        <v>55</v>
      </c>
    </row>
    <row r="948" spans="1:2">
      <c r="A948" t="s">
        <v>559</v>
      </c>
      <c r="B948" s="1">
        <v>54</v>
      </c>
    </row>
    <row r="949" spans="1:2">
      <c r="A949" t="s">
        <v>604</v>
      </c>
      <c r="B949" s="1">
        <v>54</v>
      </c>
    </row>
    <row r="950" spans="1:2">
      <c r="A950" t="s">
        <v>1003</v>
      </c>
      <c r="B950" s="1">
        <v>53</v>
      </c>
    </row>
    <row r="951" spans="1:2">
      <c r="A951" t="s">
        <v>1658</v>
      </c>
      <c r="B951" s="1">
        <v>53</v>
      </c>
    </row>
    <row r="952" spans="1:2">
      <c r="A952" t="s">
        <v>1359</v>
      </c>
      <c r="B952" s="1">
        <v>51</v>
      </c>
    </row>
    <row r="953" spans="1:2">
      <c r="A953" t="s">
        <v>634</v>
      </c>
      <c r="B953" s="1">
        <v>50</v>
      </c>
    </row>
    <row r="954" spans="1:2">
      <c r="A954" t="s">
        <v>675</v>
      </c>
      <c r="B954" s="1">
        <v>50</v>
      </c>
    </row>
    <row r="955" spans="1:2">
      <c r="A955" t="s">
        <v>1158</v>
      </c>
      <c r="B955" s="1">
        <v>50</v>
      </c>
    </row>
    <row r="956" spans="1:2">
      <c r="A956" t="s">
        <v>1804</v>
      </c>
      <c r="B956" s="1">
        <v>49</v>
      </c>
    </row>
    <row r="957" spans="1:2">
      <c r="A957" t="s">
        <v>2622</v>
      </c>
      <c r="B957" s="1">
        <v>48</v>
      </c>
    </row>
    <row r="958" spans="1:2">
      <c r="A958" t="s">
        <v>480</v>
      </c>
      <c r="B958" s="1">
        <v>47</v>
      </c>
    </row>
    <row r="959" spans="1:2">
      <c r="A959" t="s">
        <v>767</v>
      </c>
      <c r="B959" s="1">
        <v>47</v>
      </c>
    </row>
    <row r="960" spans="1:2">
      <c r="A960" t="s">
        <v>990</v>
      </c>
      <c r="B960" s="1">
        <v>46</v>
      </c>
    </row>
    <row r="961" spans="1:2">
      <c r="A961" t="s">
        <v>1265</v>
      </c>
      <c r="B961" s="1">
        <v>46</v>
      </c>
    </row>
    <row r="962" spans="1:2">
      <c r="A962" t="s">
        <v>1856</v>
      </c>
      <c r="B962" s="1">
        <v>46</v>
      </c>
    </row>
    <row r="963" spans="1:2">
      <c r="A963" t="s">
        <v>1342</v>
      </c>
      <c r="B963" s="1">
        <v>45</v>
      </c>
    </row>
    <row r="964" spans="1:2">
      <c r="A964" t="s">
        <v>1997</v>
      </c>
      <c r="B964" s="1">
        <v>45</v>
      </c>
    </row>
    <row r="965" spans="1:2">
      <c r="A965" t="s">
        <v>2072</v>
      </c>
      <c r="B965" s="1">
        <v>45</v>
      </c>
    </row>
    <row r="966" spans="1:2">
      <c r="A966" t="s">
        <v>2557</v>
      </c>
      <c r="B966" s="1">
        <v>45</v>
      </c>
    </row>
    <row r="967" spans="1:2">
      <c r="A967" t="s">
        <v>2651</v>
      </c>
      <c r="B967" s="1">
        <v>45</v>
      </c>
    </row>
    <row r="968" spans="1:2">
      <c r="A968" t="s">
        <v>1949</v>
      </c>
      <c r="B968" s="1">
        <v>43</v>
      </c>
    </row>
    <row r="969" spans="1:2">
      <c r="A969" t="s">
        <v>592</v>
      </c>
      <c r="B969" s="1">
        <v>42</v>
      </c>
    </row>
    <row r="970" spans="1:2">
      <c r="A970" t="s">
        <v>742</v>
      </c>
      <c r="B970" s="1">
        <v>42</v>
      </c>
    </row>
    <row r="971" spans="1:2">
      <c r="A971" t="s">
        <v>1162</v>
      </c>
      <c r="B971" s="1">
        <v>42</v>
      </c>
    </row>
    <row r="972" spans="1:2">
      <c r="A972" t="s">
        <v>1182</v>
      </c>
      <c r="B972" s="1">
        <v>42</v>
      </c>
    </row>
    <row r="973" spans="1:2">
      <c r="A973" t="s">
        <v>2291</v>
      </c>
      <c r="B973" s="1">
        <v>42</v>
      </c>
    </row>
    <row r="974" spans="1:2">
      <c r="A974" t="s">
        <v>802</v>
      </c>
      <c r="B974" s="1">
        <v>41</v>
      </c>
    </row>
    <row r="975" spans="1:2">
      <c r="A975" t="s">
        <v>396</v>
      </c>
      <c r="B975" s="1">
        <v>40</v>
      </c>
    </row>
    <row r="976" spans="1:2">
      <c r="A976" t="s">
        <v>753</v>
      </c>
      <c r="B976" s="1">
        <v>40</v>
      </c>
    </row>
    <row r="977" spans="1:2">
      <c r="A977" t="s">
        <v>1234</v>
      </c>
      <c r="B977" s="1">
        <v>40</v>
      </c>
    </row>
    <row r="978" spans="1:2">
      <c r="A978" t="s">
        <v>2067</v>
      </c>
      <c r="B978" s="1">
        <v>40</v>
      </c>
    </row>
    <row r="979" spans="1:2">
      <c r="A979" t="s">
        <v>2119</v>
      </c>
      <c r="B979" s="1">
        <v>40</v>
      </c>
    </row>
    <row r="980" spans="1:2">
      <c r="A980" t="s">
        <v>1718</v>
      </c>
      <c r="B980" s="1">
        <v>39</v>
      </c>
    </row>
    <row r="981" spans="1:2">
      <c r="A981" t="s">
        <v>2699</v>
      </c>
      <c r="B981" s="1">
        <v>39</v>
      </c>
    </row>
    <row r="982" spans="1:2">
      <c r="A982" t="s">
        <v>1944</v>
      </c>
      <c r="B982" s="1">
        <v>37</v>
      </c>
    </row>
    <row r="983" spans="1:2">
      <c r="A983" t="s">
        <v>2074</v>
      </c>
      <c r="B983" s="1">
        <v>37</v>
      </c>
    </row>
    <row r="984" spans="1:2">
      <c r="A984" t="s">
        <v>2397</v>
      </c>
      <c r="B984" s="1">
        <v>37</v>
      </c>
    </row>
    <row r="985" spans="1:2">
      <c r="A985" t="s">
        <v>871</v>
      </c>
      <c r="B985" s="1">
        <v>35</v>
      </c>
    </row>
    <row r="986" spans="1:2">
      <c r="A986" t="s">
        <v>1310</v>
      </c>
      <c r="B986" s="1">
        <v>35</v>
      </c>
    </row>
    <row r="987" spans="1:2">
      <c r="A987" t="s">
        <v>1725</v>
      </c>
      <c r="B987" s="1">
        <v>35</v>
      </c>
    </row>
    <row r="988" spans="1:2">
      <c r="A988" t="s">
        <v>1893</v>
      </c>
      <c r="B988" s="1">
        <v>35</v>
      </c>
    </row>
    <row r="989" spans="1:2">
      <c r="A989" t="s">
        <v>2306</v>
      </c>
      <c r="B989" s="1">
        <v>35</v>
      </c>
    </row>
    <row r="990" spans="1:2">
      <c r="A990" t="s">
        <v>379</v>
      </c>
      <c r="B990" s="1">
        <v>34</v>
      </c>
    </row>
    <row r="991" spans="1:2">
      <c r="A991" t="s">
        <v>1423</v>
      </c>
      <c r="B991" s="1">
        <v>34</v>
      </c>
    </row>
    <row r="992" spans="1:2">
      <c r="A992" t="s">
        <v>1470</v>
      </c>
      <c r="B992" s="1">
        <v>34</v>
      </c>
    </row>
    <row r="993" spans="1:2">
      <c r="A993" t="s">
        <v>2142</v>
      </c>
      <c r="B993" s="1">
        <v>34</v>
      </c>
    </row>
    <row r="994" spans="1:2">
      <c r="A994" t="s">
        <v>1820</v>
      </c>
      <c r="B994" s="1">
        <v>33</v>
      </c>
    </row>
    <row r="995" spans="1:2">
      <c r="A995" t="s">
        <v>1850</v>
      </c>
      <c r="B995" s="1">
        <v>33</v>
      </c>
    </row>
    <row r="996" spans="1:2">
      <c r="A996" t="s">
        <v>985</v>
      </c>
      <c r="B996" s="1">
        <v>32</v>
      </c>
    </row>
    <row r="997" spans="1:2">
      <c r="A997" t="s">
        <v>1457</v>
      </c>
      <c r="B997" s="1">
        <v>32</v>
      </c>
    </row>
    <row r="998" spans="1:2">
      <c r="A998" t="s">
        <v>1595</v>
      </c>
      <c r="B998" s="1">
        <v>32</v>
      </c>
    </row>
    <row r="999" spans="1:2">
      <c r="A999" t="s">
        <v>1972</v>
      </c>
      <c r="B999" s="1">
        <v>32</v>
      </c>
    </row>
    <row r="1000" spans="1:2">
      <c r="A1000" t="s">
        <v>2399</v>
      </c>
      <c r="B1000" s="1">
        <v>32</v>
      </c>
    </row>
    <row r="1001" spans="1:2">
      <c r="A1001" t="s">
        <v>2641</v>
      </c>
      <c r="B1001" s="1">
        <v>32</v>
      </c>
    </row>
    <row r="1002" spans="1:2">
      <c r="A1002" t="s">
        <v>1065</v>
      </c>
      <c r="B1002" s="1">
        <v>31</v>
      </c>
    </row>
    <row r="1003" spans="1:2">
      <c r="A1003" t="s">
        <v>2139</v>
      </c>
      <c r="B1003" s="1">
        <v>31</v>
      </c>
    </row>
    <row r="1004" spans="1:2">
      <c r="A1004" t="s">
        <v>2670</v>
      </c>
      <c r="B1004" s="1">
        <v>31</v>
      </c>
    </row>
    <row r="1005" spans="1:2">
      <c r="A1005" t="s">
        <v>1143</v>
      </c>
      <c r="B1005" s="1">
        <v>30</v>
      </c>
    </row>
    <row r="1006" spans="1:2">
      <c r="A1006" t="s">
        <v>1390</v>
      </c>
      <c r="B1006" s="1">
        <v>30</v>
      </c>
    </row>
    <row r="1007" spans="1:2">
      <c r="A1007" t="s">
        <v>2000</v>
      </c>
      <c r="B1007" s="1">
        <v>30</v>
      </c>
    </row>
    <row r="1008" spans="1:2">
      <c r="A1008" t="s">
        <v>2300</v>
      </c>
      <c r="B1008" s="1">
        <v>30</v>
      </c>
    </row>
    <row r="1009" spans="1:2">
      <c r="A1009" t="s">
        <v>119</v>
      </c>
      <c r="B1009" s="1">
        <v>29</v>
      </c>
    </row>
    <row r="1010" spans="1:2">
      <c r="A1010" t="s">
        <v>2484</v>
      </c>
      <c r="B1010" s="1">
        <v>29</v>
      </c>
    </row>
    <row r="1011" spans="1:2">
      <c r="A1011" t="s">
        <v>404</v>
      </c>
      <c r="B1011" s="1">
        <v>28</v>
      </c>
    </row>
    <row r="1012" spans="1:2">
      <c r="A1012" t="s">
        <v>718</v>
      </c>
      <c r="B1012" s="1">
        <v>28</v>
      </c>
    </row>
    <row r="1013" spans="1:2">
      <c r="A1013" t="s">
        <v>729</v>
      </c>
      <c r="B1013" s="1">
        <v>28</v>
      </c>
    </row>
    <row r="1014" spans="1:2">
      <c r="A1014" t="s">
        <v>774</v>
      </c>
      <c r="B1014" s="1">
        <v>28</v>
      </c>
    </row>
    <row r="1015" spans="1:2">
      <c r="A1015" t="s">
        <v>1144</v>
      </c>
      <c r="B1015" s="1">
        <v>28</v>
      </c>
    </row>
    <row r="1016" spans="1:2">
      <c r="A1016" t="s">
        <v>1188</v>
      </c>
      <c r="B1016" s="1">
        <v>28</v>
      </c>
    </row>
    <row r="1017" spans="1:2">
      <c r="A1017" t="s">
        <v>2603</v>
      </c>
      <c r="B1017" s="1">
        <v>28</v>
      </c>
    </row>
    <row r="1018" spans="1:2">
      <c r="A1018" t="s">
        <v>747</v>
      </c>
      <c r="B1018" s="1">
        <v>27</v>
      </c>
    </row>
    <row r="1019" spans="1:2">
      <c r="A1019" t="s">
        <v>1075</v>
      </c>
      <c r="B1019" s="1">
        <v>27</v>
      </c>
    </row>
    <row r="1020" spans="1:2">
      <c r="A1020" t="s">
        <v>1211</v>
      </c>
      <c r="B1020" s="1">
        <v>27</v>
      </c>
    </row>
    <row r="1021" spans="1:2">
      <c r="A1021" t="s">
        <v>1427</v>
      </c>
      <c r="B1021" s="1">
        <v>27</v>
      </c>
    </row>
    <row r="1022" spans="1:2">
      <c r="A1022" t="s">
        <v>1600</v>
      </c>
      <c r="B1022" s="1">
        <v>27</v>
      </c>
    </row>
    <row r="1023" spans="1:2">
      <c r="A1023" t="s">
        <v>1654</v>
      </c>
      <c r="B1023" s="1">
        <v>27</v>
      </c>
    </row>
    <row r="1024" spans="1:2">
      <c r="A1024" t="s">
        <v>1747</v>
      </c>
      <c r="B1024" s="1">
        <v>27</v>
      </c>
    </row>
    <row r="1025" spans="1:2">
      <c r="A1025" t="s">
        <v>1962</v>
      </c>
      <c r="B1025" s="1">
        <v>27</v>
      </c>
    </row>
    <row r="1026" spans="1:2">
      <c r="A1026" t="s">
        <v>1844</v>
      </c>
      <c r="B1026" s="1">
        <v>26</v>
      </c>
    </row>
    <row r="1027" spans="1:2">
      <c r="A1027" t="s">
        <v>2314</v>
      </c>
      <c r="B1027" s="1">
        <v>26</v>
      </c>
    </row>
    <row r="1028" spans="1:2">
      <c r="A1028" t="s">
        <v>2503</v>
      </c>
      <c r="B1028" s="1">
        <v>26</v>
      </c>
    </row>
    <row r="1029" spans="1:2">
      <c r="A1029" t="s">
        <v>874</v>
      </c>
      <c r="B1029" s="1">
        <v>25</v>
      </c>
    </row>
    <row r="1030" spans="1:2">
      <c r="A1030" t="s">
        <v>892</v>
      </c>
      <c r="B1030" s="1">
        <v>25</v>
      </c>
    </row>
    <row r="1031" spans="1:2">
      <c r="A1031" t="s">
        <v>1375</v>
      </c>
      <c r="B1031" s="1">
        <v>25</v>
      </c>
    </row>
    <row r="1032" spans="1:2">
      <c r="A1032" t="s">
        <v>1505</v>
      </c>
      <c r="B1032" s="1">
        <v>25</v>
      </c>
    </row>
    <row r="1033" spans="1:2">
      <c r="A1033" t="s">
        <v>1086</v>
      </c>
      <c r="B1033" s="1">
        <v>24</v>
      </c>
    </row>
    <row r="1034" spans="1:2">
      <c r="A1034" t="s">
        <v>1347</v>
      </c>
      <c r="B1034" s="1">
        <v>24</v>
      </c>
    </row>
    <row r="1035" spans="1:2">
      <c r="A1035" t="s">
        <v>1703</v>
      </c>
      <c r="B1035" s="1">
        <v>24</v>
      </c>
    </row>
    <row r="1036" spans="1:2">
      <c r="A1036" t="s">
        <v>1916</v>
      </c>
      <c r="B1036" s="1">
        <v>24</v>
      </c>
    </row>
    <row r="1037" spans="1:2">
      <c r="A1037" t="s">
        <v>1981</v>
      </c>
      <c r="B1037" s="1">
        <v>24</v>
      </c>
    </row>
    <row r="1038" spans="1:2">
      <c r="A1038" t="s">
        <v>2558</v>
      </c>
      <c r="B1038" s="1">
        <v>24</v>
      </c>
    </row>
    <row r="1039" spans="1:2">
      <c r="A1039" t="s">
        <v>328</v>
      </c>
      <c r="B1039" s="1">
        <v>23</v>
      </c>
    </row>
    <row r="1040" spans="1:2">
      <c r="A1040" t="s">
        <v>888</v>
      </c>
      <c r="B1040" s="1">
        <v>23</v>
      </c>
    </row>
    <row r="1041" spans="1:2">
      <c r="A1041" t="s">
        <v>919</v>
      </c>
      <c r="B1041" s="1">
        <v>23</v>
      </c>
    </row>
    <row r="1042" spans="1:2">
      <c r="A1042" t="s">
        <v>2127</v>
      </c>
      <c r="B1042" s="1">
        <v>23</v>
      </c>
    </row>
    <row r="1043" spans="1:2">
      <c r="A1043" t="s">
        <v>2571</v>
      </c>
      <c r="B1043" s="1">
        <v>23</v>
      </c>
    </row>
    <row r="1044" spans="1:2">
      <c r="A1044" t="s">
        <v>2691</v>
      </c>
      <c r="B1044" s="1">
        <v>23</v>
      </c>
    </row>
    <row r="1045" spans="1:2">
      <c r="A1045" t="s">
        <v>364</v>
      </c>
      <c r="B1045" s="1">
        <v>22</v>
      </c>
    </row>
    <row r="1046" spans="1:2">
      <c r="A1046" t="s">
        <v>457</v>
      </c>
      <c r="B1046" s="1">
        <v>22</v>
      </c>
    </row>
    <row r="1047" spans="1:2">
      <c r="A1047" t="s">
        <v>622</v>
      </c>
      <c r="B1047" s="1">
        <v>22</v>
      </c>
    </row>
    <row r="1048" spans="1:2">
      <c r="A1048" t="s">
        <v>1314</v>
      </c>
      <c r="B1048" s="1">
        <v>22</v>
      </c>
    </row>
    <row r="1049" spans="1:2">
      <c r="A1049" t="s">
        <v>1714</v>
      </c>
      <c r="B1049" s="1">
        <v>22</v>
      </c>
    </row>
    <row r="1050" spans="1:2">
      <c r="A1050" t="s">
        <v>2280</v>
      </c>
      <c r="B1050" s="1">
        <v>22</v>
      </c>
    </row>
    <row r="1051" spans="1:2">
      <c r="A1051" t="s">
        <v>2330</v>
      </c>
      <c r="B1051" s="1">
        <v>22</v>
      </c>
    </row>
    <row r="1052" spans="1:2">
      <c r="A1052" t="s">
        <v>1197</v>
      </c>
      <c r="B1052" s="1">
        <v>21</v>
      </c>
    </row>
    <row r="1053" spans="1:2">
      <c r="A1053" t="s">
        <v>1295</v>
      </c>
      <c r="B1053" s="1">
        <v>21</v>
      </c>
    </row>
    <row r="1054" spans="1:2">
      <c r="A1054" t="s">
        <v>1648</v>
      </c>
      <c r="B1054" s="1">
        <v>21</v>
      </c>
    </row>
    <row r="1055" spans="1:2">
      <c r="A1055" t="s">
        <v>1896</v>
      </c>
      <c r="B1055" s="1">
        <v>21</v>
      </c>
    </row>
    <row r="1056" spans="1:2">
      <c r="A1056" t="s">
        <v>2607</v>
      </c>
      <c r="B1056" s="1">
        <v>21</v>
      </c>
    </row>
    <row r="1057" spans="1:2">
      <c r="A1057" t="s">
        <v>2687</v>
      </c>
      <c r="B1057" s="1">
        <v>21</v>
      </c>
    </row>
    <row r="1058" spans="1:2">
      <c r="A1058" t="s">
        <v>521</v>
      </c>
      <c r="B1058" s="1">
        <v>20</v>
      </c>
    </row>
    <row r="1059" spans="1:2">
      <c r="A1059" t="s">
        <v>1041</v>
      </c>
      <c r="B1059" s="1">
        <v>20</v>
      </c>
    </row>
    <row r="1060" spans="1:2">
      <c r="A1060" t="s">
        <v>1410</v>
      </c>
      <c r="B1060" s="1">
        <v>20</v>
      </c>
    </row>
    <row r="1061" spans="1:2">
      <c r="A1061" t="s">
        <v>1745</v>
      </c>
      <c r="B1061" s="1">
        <v>20</v>
      </c>
    </row>
    <row r="1062" spans="1:2">
      <c r="A1062" t="s">
        <v>1937</v>
      </c>
      <c r="B1062" s="1">
        <v>20</v>
      </c>
    </row>
    <row r="1063" spans="1:2">
      <c r="A1063" t="s">
        <v>2144</v>
      </c>
      <c r="B1063" s="1">
        <v>20</v>
      </c>
    </row>
    <row r="1064" spans="1:2">
      <c r="A1064" t="s">
        <v>2570</v>
      </c>
      <c r="B1064" s="1">
        <v>20</v>
      </c>
    </row>
    <row r="1065" spans="1:2">
      <c r="A1065" t="s">
        <v>2648</v>
      </c>
      <c r="B1065" s="1">
        <v>20</v>
      </c>
    </row>
    <row r="1066" spans="1:2">
      <c r="A1066" t="s">
        <v>1072</v>
      </c>
      <c r="B1066" s="1">
        <v>19</v>
      </c>
    </row>
    <row r="1067" spans="1:2">
      <c r="A1067" t="s">
        <v>1711</v>
      </c>
      <c r="B1067" s="1">
        <v>19</v>
      </c>
    </row>
    <row r="1068" spans="1:2">
      <c r="A1068" t="s">
        <v>1817</v>
      </c>
      <c r="B1068" s="1">
        <v>19</v>
      </c>
    </row>
    <row r="1069" spans="1:2">
      <c r="A1069" t="s">
        <v>2053</v>
      </c>
      <c r="B1069" s="1">
        <v>19</v>
      </c>
    </row>
    <row r="1070" spans="1:2">
      <c r="A1070" t="s">
        <v>2690</v>
      </c>
      <c r="B1070" s="1">
        <v>19</v>
      </c>
    </row>
    <row r="1071" spans="1:2">
      <c r="A1071" t="s">
        <v>2703</v>
      </c>
      <c r="B1071" s="1">
        <v>19</v>
      </c>
    </row>
    <row r="1072" spans="1:2">
      <c r="A1072" t="s">
        <v>2711</v>
      </c>
      <c r="B1072" s="1">
        <v>19</v>
      </c>
    </row>
    <row r="1073" spans="1:2">
      <c r="A1073" t="s">
        <v>474</v>
      </c>
      <c r="B1073" s="1">
        <v>18</v>
      </c>
    </row>
    <row r="1074" spans="1:2">
      <c r="A1074" t="s">
        <v>760</v>
      </c>
      <c r="B1074" s="1">
        <v>18</v>
      </c>
    </row>
    <row r="1075" spans="1:2">
      <c r="A1075" t="s">
        <v>1232</v>
      </c>
      <c r="B1075" s="1">
        <v>18</v>
      </c>
    </row>
    <row r="1076" spans="1:2">
      <c r="A1076" t="s">
        <v>1296</v>
      </c>
      <c r="B1076" s="1">
        <v>18</v>
      </c>
    </row>
    <row r="1077" spans="1:2">
      <c r="A1077" t="s">
        <v>1357</v>
      </c>
      <c r="B1077" s="1">
        <v>18</v>
      </c>
    </row>
    <row r="1078" spans="1:2">
      <c r="A1078" t="s">
        <v>2056</v>
      </c>
      <c r="B1078" s="1">
        <v>18</v>
      </c>
    </row>
    <row r="1079" spans="1:2">
      <c r="A1079" t="s">
        <v>2260</v>
      </c>
      <c r="B1079" s="1">
        <v>18</v>
      </c>
    </row>
    <row r="1080" spans="1:2">
      <c r="A1080" t="s">
        <v>385</v>
      </c>
      <c r="B1080" s="1">
        <v>17</v>
      </c>
    </row>
    <row r="1081" spans="1:2">
      <c r="A1081" t="s">
        <v>528</v>
      </c>
      <c r="B1081" s="1">
        <v>17</v>
      </c>
    </row>
    <row r="1082" spans="1:2">
      <c r="A1082" t="s">
        <v>1353</v>
      </c>
      <c r="B1082" s="1">
        <v>17</v>
      </c>
    </row>
    <row r="1083" spans="1:2">
      <c r="A1083" t="s">
        <v>1397</v>
      </c>
      <c r="B1083" s="1">
        <v>17</v>
      </c>
    </row>
    <row r="1084" spans="1:2">
      <c r="A1084" t="s">
        <v>1522</v>
      </c>
      <c r="B1084" s="1">
        <v>17</v>
      </c>
    </row>
    <row r="1085" spans="1:2">
      <c r="A1085" t="s">
        <v>1933</v>
      </c>
      <c r="B1085" s="1">
        <v>17</v>
      </c>
    </row>
    <row r="1086" spans="1:2">
      <c r="A1086" t="s">
        <v>2336</v>
      </c>
      <c r="B1086" s="1">
        <v>17</v>
      </c>
    </row>
    <row r="1087" spans="1:2">
      <c r="A1087" t="s">
        <v>363</v>
      </c>
      <c r="B1087" s="1">
        <v>16</v>
      </c>
    </row>
    <row r="1088" spans="1:2">
      <c r="A1088" t="s">
        <v>611</v>
      </c>
      <c r="B1088" s="1">
        <v>16</v>
      </c>
    </row>
    <row r="1089" spans="1:2">
      <c r="A1089" t="s">
        <v>911</v>
      </c>
      <c r="B1089" s="1">
        <v>16</v>
      </c>
    </row>
    <row r="1090" spans="1:2">
      <c r="A1090" t="s">
        <v>914</v>
      </c>
      <c r="B1090" s="1">
        <v>16</v>
      </c>
    </row>
    <row r="1091" spans="1:2">
      <c r="A1091" t="s">
        <v>957</v>
      </c>
      <c r="B1091" s="1">
        <v>16</v>
      </c>
    </row>
    <row r="1092" spans="1:2">
      <c r="A1092" t="s">
        <v>1122</v>
      </c>
      <c r="B1092" s="1">
        <v>16</v>
      </c>
    </row>
    <row r="1093" spans="1:2">
      <c r="A1093" t="s">
        <v>1780</v>
      </c>
      <c r="B1093" s="1">
        <v>16</v>
      </c>
    </row>
    <row r="1094" spans="1:2">
      <c r="A1094" t="s">
        <v>1899</v>
      </c>
      <c r="B1094" s="1">
        <v>16</v>
      </c>
    </row>
    <row r="1095" spans="1:2">
      <c r="A1095" t="s">
        <v>2349</v>
      </c>
      <c r="B1095" s="1">
        <v>16</v>
      </c>
    </row>
    <row r="1096" spans="1:2">
      <c r="A1096" t="s">
        <v>2541</v>
      </c>
      <c r="B1096" s="1">
        <v>16</v>
      </c>
    </row>
    <row r="1097" spans="1:2">
      <c r="A1097" t="s">
        <v>2561</v>
      </c>
      <c r="B1097" s="1">
        <v>16</v>
      </c>
    </row>
    <row r="1098" spans="1:2">
      <c r="A1098" t="s">
        <v>2644</v>
      </c>
      <c r="B1098" s="1">
        <v>16</v>
      </c>
    </row>
    <row r="1099" spans="1:2">
      <c r="A1099" t="s">
        <v>2712</v>
      </c>
      <c r="B1099" s="1">
        <v>16</v>
      </c>
    </row>
    <row r="1100" spans="1:2">
      <c r="A1100" t="s">
        <v>499</v>
      </c>
      <c r="B1100" s="1">
        <v>15</v>
      </c>
    </row>
    <row r="1101" spans="1:2">
      <c r="A1101" t="s">
        <v>511</v>
      </c>
      <c r="B1101" s="1">
        <v>15</v>
      </c>
    </row>
    <row r="1102" spans="1:2">
      <c r="A1102" t="s">
        <v>587</v>
      </c>
      <c r="B1102" s="1">
        <v>15</v>
      </c>
    </row>
    <row r="1103" spans="1:2">
      <c r="A1103" t="s">
        <v>670</v>
      </c>
      <c r="B1103" s="1">
        <v>15</v>
      </c>
    </row>
    <row r="1104" spans="1:2">
      <c r="A1104" t="s">
        <v>873</v>
      </c>
      <c r="B1104" s="1">
        <v>15</v>
      </c>
    </row>
    <row r="1105" spans="1:2">
      <c r="A1105" t="s">
        <v>915</v>
      </c>
      <c r="B1105" s="1">
        <v>15</v>
      </c>
    </row>
    <row r="1106" spans="1:2">
      <c r="A1106" t="s">
        <v>926</v>
      </c>
      <c r="B1106" s="1">
        <v>15</v>
      </c>
    </row>
    <row r="1107" spans="1:2">
      <c r="A1107" t="s">
        <v>1044</v>
      </c>
      <c r="B1107" s="1">
        <v>15</v>
      </c>
    </row>
    <row r="1108" spans="1:2">
      <c r="A1108" t="s">
        <v>1312</v>
      </c>
      <c r="B1108" s="1">
        <v>15</v>
      </c>
    </row>
    <row r="1109" spans="1:2">
      <c r="A1109" t="s">
        <v>1554</v>
      </c>
      <c r="B1109" s="1">
        <v>15</v>
      </c>
    </row>
    <row r="1110" spans="1:2">
      <c r="A1110" t="s">
        <v>1564</v>
      </c>
      <c r="B1110" s="1">
        <v>15</v>
      </c>
    </row>
    <row r="1111" spans="1:2">
      <c r="A1111" t="s">
        <v>1580</v>
      </c>
      <c r="B1111" s="1">
        <v>15</v>
      </c>
    </row>
    <row r="1112" spans="1:2">
      <c r="A1112" t="s">
        <v>1685</v>
      </c>
      <c r="B1112" s="1">
        <v>15</v>
      </c>
    </row>
    <row r="1113" spans="1:2">
      <c r="A1113" t="s">
        <v>1704</v>
      </c>
      <c r="B1113" s="1">
        <v>15</v>
      </c>
    </row>
    <row r="1114" spans="1:2">
      <c r="A1114" t="s">
        <v>1836</v>
      </c>
      <c r="B1114" s="1">
        <v>15</v>
      </c>
    </row>
    <row r="1115" spans="1:2">
      <c r="A1115" t="s">
        <v>2091</v>
      </c>
      <c r="B1115" s="1">
        <v>15</v>
      </c>
    </row>
    <row r="1116" spans="1:2">
      <c r="A1116" t="s">
        <v>2185</v>
      </c>
      <c r="B1116" s="1">
        <v>15</v>
      </c>
    </row>
    <row r="1117" spans="1:2">
      <c r="A1117" t="s">
        <v>2428</v>
      </c>
      <c r="B1117" s="1">
        <v>15</v>
      </c>
    </row>
    <row r="1118" spans="1:2">
      <c r="A1118" t="s">
        <v>2619</v>
      </c>
      <c r="B1118" s="1">
        <v>15</v>
      </c>
    </row>
    <row r="1119" spans="1:2">
      <c r="A1119" t="s">
        <v>423</v>
      </c>
      <c r="B1119" s="1">
        <v>14</v>
      </c>
    </row>
    <row r="1120" spans="1:2">
      <c r="A1120" t="s">
        <v>624</v>
      </c>
      <c r="B1120" s="1">
        <v>14</v>
      </c>
    </row>
    <row r="1121" spans="1:2">
      <c r="A1121" t="s">
        <v>700</v>
      </c>
      <c r="B1121" s="1">
        <v>14</v>
      </c>
    </row>
    <row r="1122" spans="1:2">
      <c r="A1122" t="s">
        <v>722</v>
      </c>
      <c r="B1122" s="1">
        <v>14</v>
      </c>
    </row>
    <row r="1123" spans="1:2">
      <c r="A1123" t="s">
        <v>829</v>
      </c>
      <c r="B1123" s="1">
        <v>14</v>
      </c>
    </row>
    <row r="1124" spans="1:2">
      <c r="A1124" t="s">
        <v>920</v>
      </c>
      <c r="B1124" s="1">
        <v>14</v>
      </c>
    </row>
    <row r="1125" spans="1:2">
      <c r="A1125" t="s">
        <v>1098</v>
      </c>
      <c r="B1125" s="1">
        <v>14</v>
      </c>
    </row>
    <row r="1126" spans="1:2">
      <c r="A1126" t="s">
        <v>2031</v>
      </c>
      <c r="B1126" s="1">
        <v>14</v>
      </c>
    </row>
    <row r="1127" spans="1:2">
      <c r="A1127" t="s">
        <v>2258</v>
      </c>
      <c r="B1127" s="1">
        <v>14</v>
      </c>
    </row>
    <row r="1128" spans="1:2">
      <c r="A1128" t="s">
        <v>2362</v>
      </c>
      <c r="B1128" s="1">
        <v>14</v>
      </c>
    </row>
    <row r="1129" spans="1:2">
      <c r="A1129" t="s">
        <v>2401</v>
      </c>
      <c r="B1129" s="1">
        <v>14</v>
      </c>
    </row>
    <row r="1130" spans="1:2">
      <c r="A1130" t="s">
        <v>2515</v>
      </c>
      <c r="B1130" s="1">
        <v>14</v>
      </c>
    </row>
    <row r="1131" spans="1:2">
      <c r="A1131" t="s">
        <v>321</v>
      </c>
      <c r="B1131" s="1">
        <v>13</v>
      </c>
    </row>
    <row r="1132" spans="1:2">
      <c r="A1132" t="s">
        <v>412</v>
      </c>
      <c r="B1132" s="1">
        <v>13</v>
      </c>
    </row>
    <row r="1133" spans="1:2">
      <c r="A1133" t="s">
        <v>440</v>
      </c>
      <c r="B1133" s="1">
        <v>13</v>
      </c>
    </row>
    <row r="1134" spans="1:2">
      <c r="A1134" t="s">
        <v>750</v>
      </c>
      <c r="B1134" s="1">
        <v>13</v>
      </c>
    </row>
    <row r="1135" spans="1:2">
      <c r="A1135" t="s">
        <v>981</v>
      </c>
      <c r="B1135" s="1">
        <v>13</v>
      </c>
    </row>
    <row r="1136" spans="1:2">
      <c r="A1136" t="s">
        <v>1157</v>
      </c>
      <c r="B1136" s="1">
        <v>13</v>
      </c>
    </row>
    <row r="1137" spans="1:2">
      <c r="A1137" t="s">
        <v>1379</v>
      </c>
      <c r="B1137" s="1">
        <v>13</v>
      </c>
    </row>
    <row r="1138" spans="1:2">
      <c r="A1138" t="s">
        <v>1659</v>
      </c>
      <c r="B1138" s="1">
        <v>13</v>
      </c>
    </row>
    <row r="1139" spans="1:2">
      <c r="A1139" t="s">
        <v>1694</v>
      </c>
      <c r="B1139" s="1">
        <v>13</v>
      </c>
    </row>
    <row r="1140" spans="1:2">
      <c r="A1140" t="s">
        <v>118</v>
      </c>
      <c r="B1140" s="1">
        <v>13</v>
      </c>
    </row>
    <row r="1141" spans="1:2">
      <c r="A1141" t="s">
        <v>1952</v>
      </c>
      <c r="B1141" s="1">
        <v>13</v>
      </c>
    </row>
    <row r="1142" spans="1:2">
      <c r="A1142" t="s">
        <v>1968</v>
      </c>
      <c r="B1142" s="1">
        <v>13</v>
      </c>
    </row>
    <row r="1143" spans="1:2">
      <c r="A1143" t="s">
        <v>2009</v>
      </c>
      <c r="B1143" s="1">
        <v>13</v>
      </c>
    </row>
    <row r="1144" spans="1:2">
      <c r="A1144" t="s">
        <v>2125</v>
      </c>
      <c r="B1144" s="1">
        <v>13</v>
      </c>
    </row>
    <row r="1145" spans="1:2">
      <c r="A1145" t="s">
        <v>2133</v>
      </c>
      <c r="B1145" s="1">
        <v>13</v>
      </c>
    </row>
    <row r="1146" spans="1:2">
      <c r="A1146" t="s">
        <v>2559</v>
      </c>
      <c r="B1146" s="1">
        <v>13</v>
      </c>
    </row>
    <row r="1147" spans="1:2">
      <c r="A1147" t="s">
        <v>2600</v>
      </c>
      <c r="B1147" s="1">
        <v>13</v>
      </c>
    </row>
    <row r="1148" spans="1:2">
      <c r="A1148" t="s">
        <v>486</v>
      </c>
      <c r="B1148" s="1">
        <v>12</v>
      </c>
    </row>
    <row r="1149" spans="1:2">
      <c r="A1149" t="s">
        <v>496</v>
      </c>
      <c r="B1149" s="1">
        <v>12</v>
      </c>
    </row>
    <row r="1150" spans="1:2">
      <c r="A1150" t="s">
        <v>655</v>
      </c>
      <c r="B1150" s="1">
        <v>12</v>
      </c>
    </row>
    <row r="1151" spans="1:2">
      <c r="A1151" t="s">
        <v>1203</v>
      </c>
      <c r="B1151" s="1">
        <v>12</v>
      </c>
    </row>
    <row r="1152" spans="1:2">
      <c r="A1152" t="s">
        <v>1402</v>
      </c>
      <c r="B1152" s="1">
        <v>12</v>
      </c>
    </row>
    <row r="1153" spans="1:2">
      <c r="A1153" t="s">
        <v>1611</v>
      </c>
      <c r="B1153" s="1">
        <v>12</v>
      </c>
    </row>
    <row r="1154" spans="1:2">
      <c r="A1154" t="s">
        <v>1746</v>
      </c>
      <c r="B1154" s="1">
        <v>12</v>
      </c>
    </row>
    <row r="1155" spans="1:2">
      <c r="A1155" t="s">
        <v>1846</v>
      </c>
      <c r="B1155" s="1">
        <v>12</v>
      </c>
    </row>
    <row r="1156" spans="1:2">
      <c r="A1156" t="s">
        <v>1885</v>
      </c>
      <c r="B1156" s="1">
        <v>12</v>
      </c>
    </row>
    <row r="1157" spans="1:2">
      <c r="A1157" t="s">
        <v>1955</v>
      </c>
      <c r="B1157" s="1">
        <v>12</v>
      </c>
    </row>
    <row r="1158" spans="1:2">
      <c r="A1158" t="s">
        <v>2037</v>
      </c>
      <c r="B1158" s="1">
        <v>12</v>
      </c>
    </row>
    <row r="1159" spans="1:2">
      <c r="A1159" t="s">
        <v>2547</v>
      </c>
      <c r="B1159" s="1">
        <v>12</v>
      </c>
    </row>
    <row r="1160" spans="1:2">
      <c r="A1160" t="s">
        <v>409</v>
      </c>
      <c r="B1160" s="1">
        <v>11</v>
      </c>
    </row>
    <row r="1161" spans="1:2">
      <c r="A1161" t="s">
        <v>482</v>
      </c>
      <c r="B1161" s="1">
        <v>11</v>
      </c>
    </row>
    <row r="1162" spans="1:2">
      <c r="A1162" t="s">
        <v>701</v>
      </c>
      <c r="B1162" s="1">
        <v>11</v>
      </c>
    </row>
    <row r="1163" spans="1:2">
      <c r="A1163" t="s">
        <v>846</v>
      </c>
      <c r="B1163" s="1">
        <v>11</v>
      </c>
    </row>
    <row r="1164" spans="1:2">
      <c r="A1164" t="s">
        <v>1243</v>
      </c>
      <c r="B1164" s="1">
        <v>11</v>
      </c>
    </row>
    <row r="1165" spans="1:2">
      <c r="A1165" t="s">
        <v>1249</v>
      </c>
      <c r="B1165" s="1">
        <v>11</v>
      </c>
    </row>
    <row r="1166" spans="1:2">
      <c r="A1166" t="s">
        <v>1300</v>
      </c>
      <c r="B1166" s="1">
        <v>11</v>
      </c>
    </row>
    <row r="1167" spans="1:2">
      <c r="A1167" t="s">
        <v>1422</v>
      </c>
      <c r="B1167" s="1">
        <v>11</v>
      </c>
    </row>
    <row r="1168" spans="1:2">
      <c r="A1168" t="s">
        <v>1496</v>
      </c>
      <c r="B1168" s="1">
        <v>11</v>
      </c>
    </row>
    <row r="1169" spans="1:2">
      <c r="A1169" t="s">
        <v>1547</v>
      </c>
      <c r="B1169" s="1">
        <v>11</v>
      </c>
    </row>
    <row r="1170" spans="1:2">
      <c r="A1170" t="s">
        <v>1849</v>
      </c>
      <c r="B1170" s="1">
        <v>11</v>
      </c>
    </row>
    <row r="1171" spans="1:2">
      <c r="A1171" t="s">
        <v>1918</v>
      </c>
      <c r="B1171" s="1">
        <v>11</v>
      </c>
    </row>
    <row r="1172" spans="1:2">
      <c r="A1172" t="s">
        <v>2018</v>
      </c>
      <c r="B1172" s="1">
        <v>11</v>
      </c>
    </row>
    <row r="1173" spans="1:2">
      <c r="A1173" t="s">
        <v>2221</v>
      </c>
      <c r="B1173" s="1">
        <v>11</v>
      </c>
    </row>
    <row r="1174" spans="1:2">
      <c r="A1174" t="s">
        <v>2242</v>
      </c>
      <c r="B1174" s="1">
        <v>11</v>
      </c>
    </row>
    <row r="1175" spans="1:2">
      <c r="A1175" t="s">
        <v>2393</v>
      </c>
      <c r="B1175" s="1">
        <v>11</v>
      </c>
    </row>
    <row r="1176" spans="1:2">
      <c r="A1176" t="s">
        <v>2608</v>
      </c>
      <c r="B1176" s="1">
        <v>11</v>
      </c>
    </row>
    <row r="1177" spans="1:2">
      <c r="A1177" t="s">
        <v>368</v>
      </c>
      <c r="B1177" s="1">
        <v>10</v>
      </c>
    </row>
    <row r="1178" spans="1:2">
      <c r="A1178" t="s">
        <v>514</v>
      </c>
      <c r="B1178" s="1">
        <v>10</v>
      </c>
    </row>
    <row r="1179" spans="1:2">
      <c r="A1179" t="s">
        <v>790</v>
      </c>
      <c r="B1179" s="1">
        <v>10</v>
      </c>
    </row>
    <row r="1180" spans="1:2">
      <c r="A1180" t="s">
        <v>800</v>
      </c>
      <c r="B1180" s="1">
        <v>10</v>
      </c>
    </row>
    <row r="1181" spans="1:2">
      <c r="A1181" t="s">
        <v>820</v>
      </c>
      <c r="B1181" s="1">
        <v>10</v>
      </c>
    </row>
    <row r="1182" spans="1:2">
      <c r="A1182" t="s">
        <v>860</v>
      </c>
      <c r="B1182" s="1">
        <v>10</v>
      </c>
    </row>
    <row r="1183" spans="1:2">
      <c r="A1183" t="s">
        <v>901</v>
      </c>
      <c r="B1183" s="1">
        <v>10</v>
      </c>
    </row>
    <row r="1184" spans="1:2">
      <c r="A1184" t="s">
        <v>931</v>
      </c>
      <c r="B1184" s="1">
        <v>10</v>
      </c>
    </row>
    <row r="1185" spans="1:2">
      <c r="A1185" t="s">
        <v>1177</v>
      </c>
      <c r="B1185" s="1">
        <v>10</v>
      </c>
    </row>
    <row r="1186" spans="1:2">
      <c r="A1186" t="s">
        <v>1262</v>
      </c>
      <c r="B1186" s="1">
        <v>10</v>
      </c>
    </row>
    <row r="1187" spans="1:2">
      <c r="A1187" t="s">
        <v>1545</v>
      </c>
      <c r="B1187" s="1">
        <v>10</v>
      </c>
    </row>
    <row r="1188" spans="1:2">
      <c r="A1188" t="s">
        <v>1556</v>
      </c>
      <c r="B1188" s="1">
        <v>10</v>
      </c>
    </row>
    <row r="1189" spans="1:2">
      <c r="A1189" t="s">
        <v>1579</v>
      </c>
      <c r="B1189" s="1">
        <v>10</v>
      </c>
    </row>
    <row r="1190" spans="1:2">
      <c r="A1190" t="s">
        <v>1878</v>
      </c>
      <c r="B1190" s="1">
        <v>10</v>
      </c>
    </row>
    <row r="1191" spans="1:2">
      <c r="A1191" t="s">
        <v>1935</v>
      </c>
      <c r="B1191" s="1">
        <v>10</v>
      </c>
    </row>
    <row r="1192" spans="1:2">
      <c r="A1192" t="s">
        <v>2054</v>
      </c>
      <c r="B1192" s="1">
        <v>10</v>
      </c>
    </row>
    <row r="1193" spans="1:2">
      <c r="A1193" t="s">
        <v>2069</v>
      </c>
      <c r="B1193" s="1">
        <v>10</v>
      </c>
    </row>
    <row r="1194" spans="1:2">
      <c r="A1194" t="s">
        <v>2103</v>
      </c>
      <c r="B1194" s="1">
        <v>10</v>
      </c>
    </row>
    <row r="1195" spans="1:2">
      <c r="A1195" t="s">
        <v>2140</v>
      </c>
      <c r="B1195" s="1">
        <v>10</v>
      </c>
    </row>
    <row r="1196" spans="1:2">
      <c r="A1196" t="s">
        <v>2146</v>
      </c>
      <c r="B1196" s="1">
        <v>10</v>
      </c>
    </row>
    <row r="1197" spans="1:2">
      <c r="A1197" t="s">
        <v>2453</v>
      </c>
      <c r="B1197" s="1">
        <v>10</v>
      </c>
    </row>
    <row r="1198" spans="1:2">
      <c r="A1198" t="s">
        <v>2501</v>
      </c>
      <c r="B1198" s="1">
        <v>10</v>
      </c>
    </row>
    <row r="1199" spans="1:2">
      <c r="A1199" t="s">
        <v>2666</v>
      </c>
      <c r="B1199" s="1">
        <v>10</v>
      </c>
    </row>
    <row r="1200" spans="1:2">
      <c r="A1200" t="s">
        <v>732</v>
      </c>
      <c r="B1200" s="1">
        <v>9</v>
      </c>
    </row>
    <row r="1201" spans="1:2">
      <c r="A1201" t="s">
        <v>806</v>
      </c>
      <c r="B1201" s="1">
        <v>9</v>
      </c>
    </row>
    <row r="1202" spans="1:2">
      <c r="A1202" t="s">
        <v>847</v>
      </c>
      <c r="B1202" s="1">
        <v>9</v>
      </c>
    </row>
    <row r="1203" spans="1:2">
      <c r="A1203" t="s">
        <v>989</v>
      </c>
      <c r="B1203" s="1">
        <v>9</v>
      </c>
    </row>
    <row r="1204" spans="1:2">
      <c r="A1204" t="s">
        <v>1713</v>
      </c>
      <c r="B1204" s="1">
        <v>9</v>
      </c>
    </row>
    <row r="1205" spans="1:2">
      <c r="A1205" t="s">
        <v>1744</v>
      </c>
      <c r="B1205" s="1">
        <v>9</v>
      </c>
    </row>
    <row r="1206" spans="1:2">
      <c r="A1206" t="s">
        <v>1821</v>
      </c>
      <c r="B1206" s="1">
        <v>9</v>
      </c>
    </row>
    <row r="1207" spans="1:2">
      <c r="A1207" t="s">
        <v>1913</v>
      </c>
      <c r="B1207" s="1">
        <v>9</v>
      </c>
    </row>
    <row r="1208" spans="1:2">
      <c r="A1208" t="s">
        <v>1975</v>
      </c>
      <c r="B1208" s="1">
        <v>9</v>
      </c>
    </row>
    <row r="1209" spans="1:2">
      <c r="A1209" t="s">
        <v>2267</v>
      </c>
      <c r="B1209" s="1">
        <v>9</v>
      </c>
    </row>
    <row r="1210" spans="1:2">
      <c r="A1210" t="s">
        <v>2301</v>
      </c>
      <c r="B1210" s="1">
        <v>9</v>
      </c>
    </row>
    <row r="1211" spans="1:2">
      <c r="A1211" t="s">
        <v>2384</v>
      </c>
      <c r="B1211" s="1">
        <v>9</v>
      </c>
    </row>
    <row r="1212" spans="1:2">
      <c r="A1212" t="s">
        <v>2470</v>
      </c>
      <c r="B1212" s="1">
        <v>9</v>
      </c>
    </row>
    <row r="1213" spans="1:2">
      <c r="A1213" t="s">
        <v>2500</v>
      </c>
      <c r="B1213" s="1">
        <v>9</v>
      </c>
    </row>
    <row r="1214" spans="1:2">
      <c r="A1214" t="s">
        <v>2636</v>
      </c>
      <c r="B1214" s="1">
        <v>9</v>
      </c>
    </row>
    <row r="1215" spans="1:2">
      <c r="A1215" t="s">
        <v>318</v>
      </c>
      <c r="B1215" s="1">
        <v>8</v>
      </c>
    </row>
    <row r="1216" spans="1:2">
      <c r="A1216" t="s">
        <v>350</v>
      </c>
      <c r="B1216" s="1">
        <v>8</v>
      </c>
    </row>
    <row r="1217" spans="1:2">
      <c r="A1217" t="s">
        <v>387</v>
      </c>
      <c r="B1217" s="1">
        <v>8</v>
      </c>
    </row>
    <row r="1218" spans="1:2">
      <c r="A1218" t="s">
        <v>431</v>
      </c>
      <c r="B1218" s="1">
        <v>8</v>
      </c>
    </row>
    <row r="1219" spans="1:2">
      <c r="A1219" t="s">
        <v>441</v>
      </c>
      <c r="B1219" s="1">
        <v>8</v>
      </c>
    </row>
    <row r="1220" spans="1:2">
      <c r="A1220" t="s">
        <v>469</v>
      </c>
      <c r="B1220" s="1">
        <v>8</v>
      </c>
    </row>
    <row r="1221" spans="1:2">
      <c r="A1221" t="s">
        <v>531</v>
      </c>
      <c r="B1221" s="1">
        <v>8</v>
      </c>
    </row>
    <row r="1222" spans="1:2">
      <c r="A1222" t="s">
        <v>540</v>
      </c>
      <c r="B1222" s="1">
        <v>8</v>
      </c>
    </row>
    <row r="1223" spans="1:2">
      <c r="A1223" t="s">
        <v>556</v>
      </c>
      <c r="B1223" s="1">
        <v>8</v>
      </c>
    </row>
    <row r="1224" spans="1:2">
      <c r="A1224" t="s">
        <v>603</v>
      </c>
      <c r="B1224" s="1">
        <v>8</v>
      </c>
    </row>
    <row r="1225" spans="1:2">
      <c r="A1225" t="s">
        <v>648</v>
      </c>
      <c r="B1225" s="1">
        <v>8</v>
      </c>
    </row>
    <row r="1226" spans="1:2">
      <c r="A1226" t="s">
        <v>684</v>
      </c>
      <c r="B1226" s="1">
        <v>8</v>
      </c>
    </row>
    <row r="1227" spans="1:2">
      <c r="A1227" t="s">
        <v>793</v>
      </c>
      <c r="B1227" s="1">
        <v>8</v>
      </c>
    </row>
    <row r="1228" spans="1:2">
      <c r="A1228" t="s">
        <v>851</v>
      </c>
      <c r="B1228" s="1">
        <v>8</v>
      </c>
    </row>
    <row r="1229" spans="1:2">
      <c r="A1229" t="s">
        <v>893</v>
      </c>
      <c r="B1229" s="1">
        <v>8</v>
      </c>
    </row>
    <row r="1230" spans="1:2">
      <c r="A1230" t="s">
        <v>929</v>
      </c>
      <c r="B1230" s="1">
        <v>8</v>
      </c>
    </row>
    <row r="1231" spans="1:2">
      <c r="A1231" t="s">
        <v>999</v>
      </c>
      <c r="B1231" s="1">
        <v>8</v>
      </c>
    </row>
    <row r="1232" spans="1:2">
      <c r="A1232" t="s">
        <v>1042</v>
      </c>
      <c r="B1232" s="1">
        <v>8</v>
      </c>
    </row>
    <row r="1233" spans="1:2">
      <c r="A1233" t="s">
        <v>1052</v>
      </c>
      <c r="B1233" s="1">
        <v>8</v>
      </c>
    </row>
    <row r="1234" spans="1:2">
      <c r="A1234" t="s">
        <v>1058</v>
      </c>
      <c r="B1234" s="1">
        <v>8</v>
      </c>
    </row>
    <row r="1235" spans="1:2">
      <c r="A1235" t="s">
        <v>1114</v>
      </c>
      <c r="B1235" s="1">
        <v>8</v>
      </c>
    </row>
    <row r="1236" spans="1:2">
      <c r="A1236" t="s">
        <v>1163</v>
      </c>
      <c r="B1236" s="1">
        <v>8</v>
      </c>
    </row>
    <row r="1237" spans="1:2">
      <c r="A1237" t="s">
        <v>1267</v>
      </c>
      <c r="B1237" s="1">
        <v>8</v>
      </c>
    </row>
    <row r="1238" spans="1:2">
      <c r="A1238" t="s">
        <v>1376</v>
      </c>
      <c r="B1238" s="1">
        <v>8</v>
      </c>
    </row>
    <row r="1239" spans="1:2">
      <c r="A1239" t="s">
        <v>1405</v>
      </c>
      <c r="B1239" s="1">
        <v>8</v>
      </c>
    </row>
    <row r="1240" spans="1:2">
      <c r="A1240" t="s">
        <v>1512</v>
      </c>
      <c r="B1240" s="1">
        <v>8</v>
      </c>
    </row>
    <row r="1241" spans="1:2">
      <c r="A1241" t="s">
        <v>1534</v>
      </c>
      <c r="B1241" s="1">
        <v>8</v>
      </c>
    </row>
    <row r="1242" spans="1:2">
      <c r="A1242" t="s">
        <v>1602</v>
      </c>
      <c r="B1242" s="1">
        <v>8</v>
      </c>
    </row>
    <row r="1243" spans="1:2">
      <c r="A1243" t="s">
        <v>1696</v>
      </c>
      <c r="B1243" s="1">
        <v>8</v>
      </c>
    </row>
    <row r="1244" spans="1:2">
      <c r="A1244" t="s">
        <v>1808</v>
      </c>
      <c r="B1244" s="1">
        <v>8</v>
      </c>
    </row>
    <row r="1245" spans="1:2">
      <c r="A1245" t="s">
        <v>1828</v>
      </c>
      <c r="B1245" s="1">
        <v>8</v>
      </c>
    </row>
    <row r="1246" spans="1:2">
      <c r="A1246" t="s">
        <v>1835</v>
      </c>
      <c r="B1246" s="1">
        <v>8</v>
      </c>
    </row>
    <row r="1247" spans="1:2">
      <c r="A1247" t="s">
        <v>1905</v>
      </c>
      <c r="B1247" s="1">
        <v>8</v>
      </c>
    </row>
    <row r="1248" spans="1:2">
      <c r="A1248" t="s">
        <v>1983</v>
      </c>
      <c r="B1248" s="1">
        <v>8</v>
      </c>
    </row>
    <row r="1249" spans="1:2">
      <c r="A1249" t="s">
        <v>2058</v>
      </c>
      <c r="B1249" s="1">
        <v>8</v>
      </c>
    </row>
    <row r="1250" spans="1:2">
      <c r="A1250" t="s">
        <v>2120</v>
      </c>
      <c r="B1250" s="1">
        <v>8</v>
      </c>
    </row>
    <row r="1251" spans="1:2">
      <c r="A1251" t="s">
        <v>2184</v>
      </c>
      <c r="B1251" s="1">
        <v>8</v>
      </c>
    </row>
    <row r="1252" spans="1:2">
      <c r="A1252" t="s">
        <v>2239</v>
      </c>
      <c r="B1252" s="1">
        <v>8</v>
      </c>
    </row>
    <row r="1253" spans="1:2">
      <c r="A1253" t="s">
        <v>2295</v>
      </c>
      <c r="B1253" s="1">
        <v>8</v>
      </c>
    </row>
    <row r="1254" spans="1:2">
      <c r="A1254" t="s">
        <v>2309</v>
      </c>
      <c r="B1254" s="1">
        <v>8</v>
      </c>
    </row>
    <row r="1255" spans="1:2">
      <c r="A1255" t="s">
        <v>2368</v>
      </c>
      <c r="B1255" s="1">
        <v>8</v>
      </c>
    </row>
    <row r="1256" spans="1:2">
      <c r="A1256" t="s">
        <v>2409</v>
      </c>
      <c r="B1256" s="1">
        <v>8</v>
      </c>
    </row>
    <row r="1257" spans="1:2">
      <c r="A1257" t="s">
        <v>374</v>
      </c>
      <c r="B1257" s="1">
        <v>7</v>
      </c>
    </row>
    <row r="1258" spans="1:2">
      <c r="A1258" t="s">
        <v>478</v>
      </c>
      <c r="B1258" s="1">
        <v>7</v>
      </c>
    </row>
    <row r="1259" spans="1:2">
      <c r="A1259" t="s">
        <v>626</v>
      </c>
      <c r="B1259" s="1">
        <v>7</v>
      </c>
    </row>
    <row r="1260" spans="1:2">
      <c r="A1260" t="s">
        <v>631</v>
      </c>
      <c r="B1260" s="1">
        <v>7</v>
      </c>
    </row>
    <row r="1261" spans="1:2">
      <c r="A1261" t="s">
        <v>710</v>
      </c>
      <c r="B1261" s="1">
        <v>7</v>
      </c>
    </row>
    <row r="1262" spans="1:2">
      <c r="A1262" t="s">
        <v>730</v>
      </c>
      <c r="B1262" s="1">
        <v>7</v>
      </c>
    </row>
    <row r="1263" spans="1:2">
      <c r="A1263" t="s">
        <v>746</v>
      </c>
      <c r="B1263" s="1">
        <v>7</v>
      </c>
    </row>
    <row r="1264" spans="1:2">
      <c r="A1264" t="s">
        <v>775</v>
      </c>
      <c r="B1264" s="1">
        <v>7</v>
      </c>
    </row>
    <row r="1265" spans="1:2">
      <c r="A1265" t="s">
        <v>796</v>
      </c>
      <c r="B1265" s="1">
        <v>7</v>
      </c>
    </row>
    <row r="1266" spans="1:2">
      <c r="A1266" t="s">
        <v>885</v>
      </c>
      <c r="B1266" s="1">
        <v>7</v>
      </c>
    </row>
    <row r="1267" spans="1:2">
      <c r="A1267" t="s">
        <v>889</v>
      </c>
      <c r="B1267" s="1">
        <v>7</v>
      </c>
    </row>
    <row r="1268" spans="1:2">
      <c r="A1268" t="s">
        <v>1046</v>
      </c>
      <c r="B1268" s="1">
        <v>7</v>
      </c>
    </row>
    <row r="1269" spans="1:2">
      <c r="A1269" t="s">
        <v>1061</v>
      </c>
      <c r="B1269" s="1">
        <v>7</v>
      </c>
    </row>
    <row r="1270" spans="1:2">
      <c r="A1270" t="s">
        <v>1148</v>
      </c>
      <c r="B1270" s="1">
        <v>7</v>
      </c>
    </row>
    <row r="1271" spans="1:2">
      <c r="A1271" t="s">
        <v>1291</v>
      </c>
      <c r="B1271" s="1">
        <v>7</v>
      </c>
    </row>
    <row r="1272" spans="1:2">
      <c r="A1272" t="s">
        <v>1346</v>
      </c>
      <c r="B1272" s="1">
        <v>7</v>
      </c>
    </row>
    <row r="1273" spans="1:2">
      <c r="A1273" t="s">
        <v>1419</v>
      </c>
      <c r="B1273" s="1">
        <v>7</v>
      </c>
    </row>
    <row r="1274" spans="1:2">
      <c r="A1274" t="s">
        <v>1430</v>
      </c>
      <c r="B1274" s="1">
        <v>7</v>
      </c>
    </row>
    <row r="1275" spans="1:2">
      <c r="A1275" t="s">
        <v>1440</v>
      </c>
      <c r="B1275" s="1">
        <v>7</v>
      </c>
    </row>
    <row r="1276" spans="1:2">
      <c r="A1276" t="s">
        <v>1442</v>
      </c>
      <c r="B1276" s="1">
        <v>7</v>
      </c>
    </row>
    <row r="1277" spans="1:2">
      <c r="A1277" t="s">
        <v>1463</v>
      </c>
      <c r="B1277" s="1">
        <v>7</v>
      </c>
    </row>
    <row r="1278" spans="1:2">
      <c r="A1278" t="s">
        <v>1530</v>
      </c>
      <c r="B1278" s="1">
        <v>7</v>
      </c>
    </row>
    <row r="1279" spans="1:2">
      <c r="A1279" t="s">
        <v>1569</v>
      </c>
      <c r="B1279" s="1">
        <v>7</v>
      </c>
    </row>
    <row r="1280" spans="1:2">
      <c r="A1280" t="s">
        <v>1642</v>
      </c>
      <c r="B1280" s="1">
        <v>7</v>
      </c>
    </row>
    <row r="1281" spans="1:2">
      <c r="A1281" t="s">
        <v>1802</v>
      </c>
      <c r="B1281" s="1">
        <v>7</v>
      </c>
    </row>
    <row r="1282" spans="1:2">
      <c r="A1282" t="s">
        <v>1813</v>
      </c>
      <c r="B1282" s="1">
        <v>7</v>
      </c>
    </row>
    <row r="1283" spans="1:2">
      <c r="A1283" t="s">
        <v>1876</v>
      </c>
      <c r="B1283" s="1">
        <v>7</v>
      </c>
    </row>
    <row r="1284" spans="1:2">
      <c r="A1284" t="s">
        <v>2215</v>
      </c>
      <c r="B1284" s="1">
        <v>7</v>
      </c>
    </row>
    <row r="1285" spans="1:2">
      <c r="A1285" t="s">
        <v>2237</v>
      </c>
      <c r="B1285" s="1">
        <v>7</v>
      </c>
    </row>
    <row r="1286" spans="1:2">
      <c r="A1286" t="s">
        <v>2286</v>
      </c>
      <c r="B1286" s="1">
        <v>7</v>
      </c>
    </row>
    <row r="1287" spans="1:2">
      <c r="A1287" t="s">
        <v>2374</v>
      </c>
      <c r="B1287" s="1">
        <v>7</v>
      </c>
    </row>
    <row r="1288" spans="1:2">
      <c r="A1288" t="s">
        <v>2505</v>
      </c>
      <c r="B1288" s="1">
        <v>7</v>
      </c>
    </row>
    <row r="1289" spans="1:2">
      <c r="A1289" t="s">
        <v>2537</v>
      </c>
      <c r="B1289" s="1">
        <v>7</v>
      </c>
    </row>
    <row r="1290" spans="1:2">
      <c r="A1290" t="s">
        <v>2672</v>
      </c>
      <c r="B1290" s="1">
        <v>7</v>
      </c>
    </row>
    <row r="1291" spans="1:2">
      <c r="A1291" t="s">
        <v>2717</v>
      </c>
      <c r="B1291" s="1">
        <v>7</v>
      </c>
    </row>
    <row r="1292" spans="1:2">
      <c r="A1292" t="s">
        <v>311</v>
      </c>
      <c r="B1292" s="1">
        <v>6</v>
      </c>
    </row>
    <row r="1293" spans="1:2">
      <c r="A1293" t="s">
        <v>417</v>
      </c>
      <c r="B1293" s="1">
        <v>6</v>
      </c>
    </row>
    <row r="1294" spans="1:2">
      <c r="A1294" t="s">
        <v>427</v>
      </c>
      <c r="B1294" s="1">
        <v>6</v>
      </c>
    </row>
    <row r="1295" spans="1:2">
      <c r="A1295" t="s">
        <v>494</v>
      </c>
      <c r="B1295" s="1">
        <v>6</v>
      </c>
    </row>
    <row r="1296" spans="1:2">
      <c r="A1296" t="s">
        <v>525</v>
      </c>
      <c r="B1296" s="1">
        <v>6</v>
      </c>
    </row>
    <row r="1297" spans="1:2">
      <c r="A1297" t="s">
        <v>547</v>
      </c>
      <c r="B1297" s="1">
        <v>6</v>
      </c>
    </row>
    <row r="1298" spans="1:2">
      <c r="A1298" t="s">
        <v>588</v>
      </c>
      <c r="B1298" s="1">
        <v>6</v>
      </c>
    </row>
    <row r="1299" spans="1:2">
      <c r="A1299" t="s">
        <v>141</v>
      </c>
      <c r="B1299" s="1">
        <v>6</v>
      </c>
    </row>
    <row r="1300" spans="1:2">
      <c r="A1300" t="s">
        <v>766</v>
      </c>
      <c r="B1300" s="1">
        <v>6</v>
      </c>
    </row>
    <row r="1301" spans="1:2">
      <c r="A1301" t="s">
        <v>778</v>
      </c>
      <c r="B1301" s="1">
        <v>6</v>
      </c>
    </row>
    <row r="1302" spans="1:2">
      <c r="A1302" t="s">
        <v>850</v>
      </c>
      <c r="B1302" s="1">
        <v>6</v>
      </c>
    </row>
    <row r="1303" spans="1:2">
      <c r="A1303" t="s">
        <v>941</v>
      </c>
      <c r="B1303" s="1">
        <v>6</v>
      </c>
    </row>
    <row r="1304" spans="1:2">
      <c r="A1304" t="s">
        <v>955</v>
      </c>
      <c r="B1304" s="1">
        <v>6</v>
      </c>
    </row>
    <row r="1305" spans="1:2">
      <c r="A1305" t="s">
        <v>1049</v>
      </c>
      <c r="B1305" s="1">
        <v>6</v>
      </c>
    </row>
    <row r="1306" spans="1:2">
      <c r="A1306" t="s">
        <v>1117</v>
      </c>
      <c r="B1306" s="1">
        <v>6</v>
      </c>
    </row>
    <row r="1307" spans="1:2">
      <c r="A1307" t="s">
        <v>1120</v>
      </c>
      <c r="B1307" s="1">
        <v>6</v>
      </c>
    </row>
    <row r="1308" spans="1:2">
      <c r="A1308" t="s">
        <v>1123</v>
      </c>
      <c r="B1308" s="1">
        <v>6</v>
      </c>
    </row>
    <row r="1309" spans="1:2">
      <c r="A1309" t="s">
        <v>1125</v>
      </c>
      <c r="B1309" s="1">
        <v>6</v>
      </c>
    </row>
    <row r="1310" spans="1:2">
      <c r="A1310" t="s">
        <v>1161</v>
      </c>
      <c r="B1310" s="1">
        <v>6</v>
      </c>
    </row>
    <row r="1311" spans="1:2">
      <c r="A1311" t="s">
        <v>1171</v>
      </c>
      <c r="B1311" s="1">
        <v>6</v>
      </c>
    </row>
    <row r="1312" spans="1:2">
      <c r="A1312" t="s">
        <v>1178</v>
      </c>
      <c r="B1312" s="1">
        <v>6</v>
      </c>
    </row>
    <row r="1313" spans="1:2">
      <c r="A1313" t="s">
        <v>1181</v>
      </c>
      <c r="B1313" s="1">
        <v>6</v>
      </c>
    </row>
    <row r="1314" spans="1:2">
      <c r="A1314" t="s">
        <v>1299</v>
      </c>
      <c r="B1314" s="1">
        <v>6</v>
      </c>
    </row>
    <row r="1315" spans="1:2">
      <c r="A1315" t="s">
        <v>1363</v>
      </c>
      <c r="B1315" s="1">
        <v>6</v>
      </c>
    </row>
    <row r="1316" spans="1:2">
      <c r="A1316" t="s">
        <v>1426</v>
      </c>
      <c r="B1316" s="1">
        <v>6</v>
      </c>
    </row>
    <row r="1317" spans="1:2">
      <c r="A1317" t="s">
        <v>1468</v>
      </c>
      <c r="B1317" s="1">
        <v>6</v>
      </c>
    </row>
    <row r="1318" spans="1:2">
      <c r="A1318" t="s">
        <v>1523</v>
      </c>
      <c r="B1318" s="1">
        <v>6</v>
      </c>
    </row>
    <row r="1319" spans="1:2">
      <c r="A1319" t="s">
        <v>1528</v>
      </c>
      <c r="B1319" s="1">
        <v>6</v>
      </c>
    </row>
    <row r="1320" spans="1:2">
      <c r="A1320" t="s">
        <v>1557</v>
      </c>
      <c r="B1320" s="1">
        <v>6</v>
      </c>
    </row>
    <row r="1321" spans="1:2">
      <c r="A1321" t="s">
        <v>1570</v>
      </c>
      <c r="B1321" s="1">
        <v>6</v>
      </c>
    </row>
    <row r="1322" spans="1:2">
      <c r="A1322" t="s">
        <v>1583</v>
      </c>
      <c r="B1322" s="1">
        <v>6</v>
      </c>
    </row>
    <row r="1323" spans="1:2">
      <c r="A1323" t="s">
        <v>1587</v>
      </c>
      <c r="B1323" s="1">
        <v>6</v>
      </c>
    </row>
    <row r="1324" spans="1:2">
      <c r="A1324" t="s">
        <v>1652</v>
      </c>
      <c r="B1324" s="1">
        <v>6</v>
      </c>
    </row>
    <row r="1325" spans="1:2">
      <c r="A1325" t="s">
        <v>1682</v>
      </c>
      <c r="B1325" s="1">
        <v>6</v>
      </c>
    </row>
    <row r="1326" spans="1:2">
      <c r="A1326" t="s">
        <v>1776</v>
      </c>
      <c r="B1326" s="1">
        <v>6</v>
      </c>
    </row>
    <row r="1327" spans="1:2">
      <c r="A1327" t="s">
        <v>1832</v>
      </c>
      <c r="B1327" s="1">
        <v>6</v>
      </c>
    </row>
    <row r="1328" spans="1:2">
      <c r="A1328" t="s">
        <v>1852</v>
      </c>
      <c r="B1328" s="1">
        <v>6</v>
      </c>
    </row>
    <row r="1329" spans="1:2">
      <c r="A1329" t="s">
        <v>1871</v>
      </c>
      <c r="B1329" s="1">
        <v>6</v>
      </c>
    </row>
    <row r="1330" spans="1:2">
      <c r="A1330" t="s">
        <v>1951</v>
      </c>
      <c r="B1330" s="1">
        <v>6</v>
      </c>
    </row>
    <row r="1331" spans="1:2">
      <c r="A1331" t="s">
        <v>2010</v>
      </c>
      <c r="B1331" s="1">
        <v>6</v>
      </c>
    </row>
    <row r="1332" spans="1:2">
      <c r="A1332" t="s">
        <v>2063</v>
      </c>
      <c r="B1332" s="1">
        <v>6</v>
      </c>
    </row>
    <row r="1333" spans="1:2">
      <c r="A1333" t="s">
        <v>2071</v>
      </c>
      <c r="B1333" s="1">
        <v>6</v>
      </c>
    </row>
    <row r="1334" spans="1:2">
      <c r="A1334" t="s">
        <v>2105</v>
      </c>
      <c r="B1334" s="1">
        <v>6</v>
      </c>
    </row>
    <row r="1335" spans="1:2">
      <c r="A1335" t="s">
        <v>2113</v>
      </c>
      <c r="B1335" s="1">
        <v>6</v>
      </c>
    </row>
    <row r="1336" spans="1:2">
      <c r="A1336" t="s">
        <v>2156</v>
      </c>
      <c r="B1336" s="1">
        <v>6</v>
      </c>
    </row>
    <row r="1337" spans="1:2">
      <c r="A1337" t="s">
        <v>2194</v>
      </c>
      <c r="B1337" s="1">
        <v>6</v>
      </c>
    </row>
    <row r="1338" spans="1:2">
      <c r="A1338" t="s">
        <v>2218</v>
      </c>
      <c r="B1338" s="1">
        <v>6</v>
      </c>
    </row>
    <row r="1339" spans="1:2">
      <c r="A1339" t="s">
        <v>2270</v>
      </c>
      <c r="B1339" s="1">
        <v>6</v>
      </c>
    </row>
    <row r="1340" spans="1:2">
      <c r="A1340" t="s">
        <v>2298</v>
      </c>
      <c r="B1340" s="1">
        <v>6</v>
      </c>
    </row>
    <row r="1341" spans="1:2">
      <c r="A1341" t="s">
        <v>2320</v>
      </c>
      <c r="B1341" s="1">
        <v>6</v>
      </c>
    </row>
    <row r="1342" spans="1:2">
      <c r="A1342" t="s">
        <v>2334</v>
      </c>
      <c r="B1342" s="1">
        <v>6</v>
      </c>
    </row>
    <row r="1343" spans="1:2">
      <c r="A1343" t="s">
        <v>2345</v>
      </c>
      <c r="B1343" s="1">
        <v>6</v>
      </c>
    </row>
    <row r="1344" spans="1:2">
      <c r="A1344" t="s">
        <v>2465</v>
      </c>
      <c r="B1344" s="1">
        <v>6</v>
      </c>
    </row>
    <row r="1345" spans="1:2">
      <c r="A1345" t="s">
        <v>2554</v>
      </c>
      <c r="B1345" s="1">
        <v>6</v>
      </c>
    </row>
    <row r="1346" spans="1:2">
      <c r="A1346" t="s">
        <v>2639</v>
      </c>
      <c r="B1346" s="1">
        <v>6</v>
      </c>
    </row>
    <row r="1347" spans="1:2">
      <c r="A1347" t="s">
        <v>2643</v>
      </c>
      <c r="B1347" s="1">
        <v>6</v>
      </c>
    </row>
    <row r="1348" spans="1:2">
      <c r="A1348" t="s">
        <v>2684</v>
      </c>
      <c r="B1348" s="1">
        <v>6</v>
      </c>
    </row>
    <row r="1349" spans="1:2">
      <c r="A1349" t="s">
        <v>2688</v>
      </c>
      <c r="B1349" s="1">
        <v>6</v>
      </c>
    </row>
    <row r="1350" spans="1:2">
      <c r="A1350" t="s">
        <v>2708</v>
      </c>
      <c r="B1350" s="1">
        <v>6</v>
      </c>
    </row>
    <row r="1351" spans="1:2">
      <c r="A1351" t="s">
        <v>334</v>
      </c>
      <c r="B1351" s="1">
        <v>5</v>
      </c>
    </row>
    <row r="1352" spans="1:2">
      <c r="A1352" t="s">
        <v>351</v>
      </c>
      <c r="B1352" s="1">
        <v>5</v>
      </c>
    </row>
    <row r="1353" spans="1:2">
      <c r="A1353" t="s">
        <v>354</v>
      </c>
      <c r="B1353" s="1">
        <v>5</v>
      </c>
    </row>
    <row r="1354" spans="1:2">
      <c r="A1354" t="s">
        <v>410</v>
      </c>
      <c r="B1354" s="1">
        <v>5</v>
      </c>
    </row>
    <row r="1355" spans="1:2">
      <c r="A1355" t="s">
        <v>413</v>
      </c>
      <c r="B1355" s="1">
        <v>5</v>
      </c>
    </row>
    <row r="1356" spans="1:2">
      <c r="A1356" t="s">
        <v>509</v>
      </c>
      <c r="B1356" s="1">
        <v>5</v>
      </c>
    </row>
    <row r="1357" spans="1:2">
      <c r="A1357" t="s">
        <v>526</v>
      </c>
      <c r="B1357" s="1">
        <v>5</v>
      </c>
    </row>
    <row r="1358" spans="1:2">
      <c r="A1358" t="s">
        <v>552</v>
      </c>
      <c r="B1358" s="1">
        <v>5</v>
      </c>
    </row>
    <row r="1359" spans="1:2">
      <c r="A1359" t="s">
        <v>617</v>
      </c>
      <c r="B1359" s="1">
        <v>5</v>
      </c>
    </row>
    <row r="1360" spans="1:2">
      <c r="A1360" t="s">
        <v>666</v>
      </c>
      <c r="B1360" s="1">
        <v>5</v>
      </c>
    </row>
    <row r="1361" spans="1:2">
      <c r="A1361" t="s">
        <v>669</v>
      </c>
      <c r="B1361" s="1">
        <v>5</v>
      </c>
    </row>
    <row r="1362" spans="1:2">
      <c r="A1362" t="s">
        <v>725</v>
      </c>
      <c r="B1362" s="1">
        <v>5</v>
      </c>
    </row>
    <row r="1363" spans="1:2">
      <c r="A1363" t="s">
        <v>788</v>
      </c>
      <c r="B1363" s="1">
        <v>5</v>
      </c>
    </row>
    <row r="1364" spans="1:2">
      <c r="A1364" t="s">
        <v>794</v>
      </c>
      <c r="B1364" s="1">
        <v>5</v>
      </c>
    </row>
    <row r="1365" spans="1:2">
      <c r="A1365" t="s">
        <v>809</v>
      </c>
      <c r="B1365" s="1">
        <v>5</v>
      </c>
    </row>
    <row r="1366" spans="1:2">
      <c r="A1366" t="s">
        <v>821</v>
      </c>
      <c r="B1366" s="1">
        <v>5</v>
      </c>
    </row>
    <row r="1367" spans="1:2">
      <c r="A1367" t="s">
        <v>834</v>
      </c>
      <c r="B1367" s="1">
        <v>5</v>
      </c>
    </row>
    <row r="1368" spans="1:2">
      <c r="A1368" t="s">
        <v>906</v>
      </c>
      <c r="B1368" s="1">
        <v>5</v>
      </c>
    </row>
    <row r="1369" spans="1:2">
      <c r="A1369" t="s">
        <v>1013</v>
      </c>
      <c r="B1369" s="1">
        <v>5</v>
      </c>
    </row>
    <row r="1370" spans="1:2">
      <c r="A1370" t="s">
        <v>1050</v>
      </c>
      <c r="B1370" s="1">
        <v>5</v>
      </c>
    </row>
    <row r="1371" spans="1:2">
      <c r="A1371" t="s">
        <v>1093</v>
      </c>
      <c r="B1371" s="1">
        <v>5</v>
      </c>
    </row>
    <row r="1372" spans="1:2">
      <c r="A1372" t="s">
        <v>1097</v>
      </c>
      <c r="B1372" s="1">
        <v>5</v>
      </c>
    </row>
    <row r="1373" spans="1:2">
      <c r="A1373" t="s">
        <v>1107</v>
      </c>
      <c r="B1373" s="1">
        <v>5</v>
      </c>
    </row>
    <row r="1374" spans="1:2">
      <c r="A1374" t="s">
        <v>1184</v>
      </c>
      <c r="B1374" s="1">
        <v>5</v>
      </c>
    </row>
    <row r="1375" spans="1:2">
      <c r="A1375" t="s">
        <v>1189</v>
      </c>
      <c r="B1375" s="1">
        <v>5</v>
      </c>
    </row>
    <row r="1376" spans="1:2">
      <c r="A1376" t="s">
        <v>1269</v>
      </c>
      <c r="B1376" s="1">
        <v>5</v>
      </c>
    </row>
    <row r="1377" spans="1:2">
      <c r="A1377" t="s">
        <v>1378</v>
      </c>
      <c r="B1377" s="1">
        <v>5</v>
      </c>
    </row>
    <row r="1378" spans="1:2">
      <c r="A1378" t="s">
        <v>1381</v>
      </c>
      <c r="B1378" s="1">
        <v>5</v>
      </c>
    </row>
    <row r="1379" spans="1:2">
      <c r="A1379" t="s">
        <v>1436</v>
      </c>
      <c r="B1379" s="1">
        <v>5</v>
      </c>
    </row>
    <row r="1380" spans="1:2">
      <c r="A1380" t="s">
        <v>1452</v>
      </c>
      <c r="B1380" s="1">
        <v>5</v>
      </c>
    </row>
    <row r="1381" spans="1:2">
      <c r="A1381" t="s">
        <v>1475</v>
      </c>
      <c r="B1381" s="1">
        <v>5</v>
      </c>
    </row>
    <row r="1382" spans="1:2">
      <c r="A1382" t="s">
        <v>1541</v>
      </c>
      <c r="B1382" s="1">
        <v>5</v>
      </c>
    </row>
    <row r="1383" spans="1:2">
      <c r="A1383" t="s">
        <v>1544</v>
      </c>
      <c r="B1383" s="1">
        <v>5</v>
      </c>
    </row>
    <row r="1384" spans="1:2">
      <c r="A1384" t="s">
        <v>1622</v>
      </c>
      <c r="B1384" s="1">
        <v>5</v>
      </c>
    </row>
    <row r="1385" spans="1:2">
      <c r="A1385" t="s">
        <v>1708</v>
      </c>
      <c r="B1385" s="1">
        <v>5</v>
      </c>
    </row>
    <row r="1386" spans="1:2">
      <c r="A1386" t="s">
        <v>1753</v>
      </c>
      <c r="B1386" s="1">
        <v>5</v>
      </c>
    </row>
    <row r="1387" spans="1:2">
      <c r="A1387" t="s">
        <v>1757</v>
      </c>
      <c r="B1387" s="1">
        <v>5</v>
      </c>
    </row>
    <row r="1388" spans="1:2">
      <c r="A1388" t="s">
        <v>1800</v>
      </c>
      <c r="B1388" s="1">
        <v>5</v>
      </c>
    </row>
    <row r="1389" spans="1:2">
      <c r="A1389" t="s">
        <v>1811</v>
      </c>
      <c r="B1389" s="1">
        <v>5</v>
      </c>
    </row>
    <row r="1390" spans="1:2">
      <c r="A1390" t="s">
        <v>1868</v>
      </c>
      <c r="B1390" s="1">
        <v>5</v>
      </c>
    </row>
    <row r="1391" spans="1:2">
      <c r="A1391" t="s">
        <v>1902</v>
      </c>
      <c r="B1391" s="1">
        <v>5</v>
      </c>
    </row>
    <row r="1392" spans="1:2">
      <c r="A1392" t="s">
        <v>1942</v>
      </c>
      <c r="B1392" s="1">
        <v>5</v>
      </c>
    </row>
    <row r="1393" spans="1:2">
      <c r="A1393" t="s">
        <v>1943</v>
      </c>
      <c r="B1393" s="1">
        <v>5</v>
      </c>
    </row>
    <row r="1394" spans="1:2">
      <c r="A1394" t="s">
        <v>1946</v>
      </c>
      <c r="B1394" s="1">
        <v>5</v>
      </c>
    </row>
    <row r="1395" spans="1:2">
      <c r="A1395" t="s">
        <v>1989</v>
      </c>
      <c r="B1395" s="1">
        <v>5</v>
      </c>
    </row>
    <row r="1396" spans="1:2">
      <c r="A1396" t="s">
        <v>2014</v>
      </c>
      <c r="B1396" s="1">
        <v>5</v>
      </c>
    </row>
    <row r="1397" spans="1:2">
      <c r="A1397" t="s">
        <v>2017</v>
      </c>
      <c r="B1397" s="1">
        <v>5</v>
      </c>
    </row>
    <row r="1398" spans="1:2">
      <c r="A1398" t="s">
        <v>2122</v>
      </c>
      <c r="B1398" s="1">
        <v>5</v>
      </c>
    </row>
    <row r="1399" spans="1:2">
      <c r="A1399" t="s">
        <v>2183</v>
      </c>
      <c r="B1399" s="1">
        <v>5</v>
      </c>
    </row>
    <row r="1400" spans="1:2">
      <c r="A1400" t="s">
        <v>2244</v>
      </c>
      <c r="B1400" s="1">
        <v>5</v>
      </c>
    </row>
    <row r="1401" spans="1:2">
      <c r="A1401" t="s">
        <v>2262</v>
      </c>
      <c r="B1401" s="1">
        <v>5</v>
      </c>
    </row>
    <row r="1402" spans="1:2">
      <c r="A1402" t="s">
        <v>2380</v>
      </c>
      <c r="B1402" s="1">
        <v>5</v>
      </c>
    </row>
    <row r="1403" spans="1:2">
      <c r="A1403" t="s">
        <v>2436</v>
      </c>
      <c r="B1403" s="1">
        <v>5</v>
      </c>
    </row>
    <row r="1404" spans="1:2">
      <c r="A1404" t="s">
        <v>2529</v>
      </c>
      <c r="B1404" s="1">
        <v>5</v>
      </c>
    </row>
    <row r="1405" spans="1:2">
      <c r="A1405" t="s">
        <v>2545</v>
      </c>
      <c r="B1405" s="1">
        <v>5</v>
      </c>
    </row>
    <row r="1406" spans="1:2">
      <c r="A1406" t="s">
        <v>347</v>
      </c>
      <c r="B1406" s="1">
        <v>4</v>
      </c>
    </row>
    <row r="1407" spans="1:2">
      <c r="A1407" t="s">
        <v>407</v>
      </c>
      <c r="B1407" s="1">
        <v>4</v>
      </c>
    </row>
    <row r="1408" spans="1:2">
      <c r="A1408" t="s">
        <v>456</v>
      </c>
      <c r="B1408" s="1">
        <v>4</v>
      </c>
    </row>
    <row r="1409" spans="1:2">
      <c r="A1409" t="s">
        <v>463</v>
      </c>
      <c r="B1409" s="1">
        <v>4</v>
      </c>
    </row>
    <row r="1410" spans="1:2">
      <c r="A1410" t="s">
        <v>465</v>
      </c>
      <c r="B1410" s="1">
        <v>4</v>
      </c>
    </row>
    <row r="1411" spans="1:2">
      <c r="A1411" t="s">
        <v>471</v>
      </c>
      <c r="B1411" s="1">
        <v>4</v>
      </c>
    </row>
    <row r="1412" spans="1:2">
      <c r="A1412" t="s">
        <v>539</v>
      </c>
      <c r="B1412" s="1">
        <v>4</v>
      </c>
    </row>
    <row r="1413" spans="1:2">
      <c r="A1413" t="s">
        <v>612</v>
      </c>
      <c r="B1413" s="1">
        <v>4</v>
      </c>
    </row>
    <row r="1414" spans="1:2">
      <c r="A1414" t="s">
        <v>662</v>
      </c>
      <c r="B1414" s="1">
        <v>4</v>
      </c>
    </row>
    <row r="1415" spans="1:2">
      <c r="A1415" t="s">
        <v>720</v>
      </c>
      <c r="B1415" s="1">
        <v>4</v>
      </c>
    </row>
    <row r="1416" spans="1:2">
      <c r="A1416" t="s">
        <v>728</v>
      </c>
      <c r="B1416" s="1">
        <v>4</v>
      </c>
    </row>
    <row r="1417" spans="1:2">
      <c r="A1417" t="s">
        <v>758</v>
      </c>
      <c r="B1417" s="1">
        <v>4</v>
      </c>
    </row>
    <row r="1418" spans="1:2">
      <c r="A1418" t="s">
        <v>765</v>
      </c>
      <c r="B1418" s="1">
        <v>4</v>
      </c>
    </row>
    <row r="1419" spans="1:2">
      <c r="A1419" t="s">
        <v>843</v>
      </c>
      <c r="B1419" s="1">
        <v>4</v>
      </c>
    </row>
    <row r="1420" spans="1:2">
      <c r="A1420" t="s">
        <v>876</v>
      </c>
      <c r="B1420" s="1">
        <v>4</v>
      </c>
    </row>
    <row r="1421" spans="1:2">
      <c r="A1421" t="s">
        <v>913</v>
      </c>
      <c r="B1421" s="1">
        <v>4</v>
      </c>
    </row>
    <row r="1422" spans="1:2">
      <c r="A1422" t="s">
        <v>921</v>
      </c>
      <c r="B1422" s="1">
        <v>4</v>
      </c>
    </row>
    <row r="1423" spans="1:2">
      <c r="A1423" t="s">
        <v>968</v>
      </c>
      <c r="B1423" s="1">
        <v>4</v>
      </c>
    </row>
    <row r="1424" spans="1:2">
      <c r="A1424" t="s">
        <v>975</v>
      </c>
      <c r="B1424" s="1">
        <v>4</v>
      </c>
    </row>
    <row r="1425" spans="1:2">
      <c r="A1425" t="s">
        <v>987</v>
      </c>
      <c r="B1425" s="1">
        <v>4</v>
      </c>
    </row>
    <row r="1426" spans="1:2">
      <c r="A1426" t="s">
        <v>1023</v>
      </c>
      <c r="B1426" s="1">
        <v>4</v>
      </c>
    </row>
    <row r="1427" spans="1:2">
      <c r="A1427" t="s">
        <v>1028</v>
      </c>
      <c r="B1427" s="1">
        <v>4</v>
      </c>
    </row>
    <row r="1428" spans="1:2">
      <c r="A1428" t="s">
        <v>1038</v>
      </c>
      <c r="B1428" s="1">
        <v>4</v>
      </c>
    </row>
    <row r="1429" spans="1:2">
      <c r="A1429" t="s">
        <v>1092</v>
      </c>
      <c r="B1429" s="1">
        <v>4</v>
      </c>
    </row>
    <row r="1430" spans="1:2">
      <c r="A1430" t="s">
        <v>1099</v>
      </c>
      <c r="B1430" s="1">
        <v>4</v>
      </c>
    </row>
    <row r="1431" spans="1:2">
      <c r="A1431" t="s">
        <v>1168</v>
      </c>
      <c r="B1431" s="1">
        <v>4</v>
      </c>
    </row>
    <row r="1432" spans="1:2">
      <c r="A1432" t="s">
        <v>1195</v>
      </c>
      <c r="B1432" s="1">
        <v>4</v>
      </c>
    </row>
    <row r="1433" spans="1:2">
      <c r="A1433" t="s">
        <v>1229</v>
      </c>
      <c r="B1433" s="1">
        <v>4</v>
      </c>
    </row>
    <row r="1434" spans="1:2">
      <c r="A1434" t="s">
        <v>1289</v>
      </c>
      <c r="B1434" s="1">
        <v>4</v>
      </c>
    </row>
    <row r="1435" spans="1:2">
      <c r="A1435" t="s">
        <v>1307</v>
      </c>
      <c r="B1435" s="1">
        <v>4</v>
      </c>
    </row>
    <row r="1436" spans="1:2">
      <c r="A1436" t="s">
        <v>1326</v>
      </c>
      <c r="B1436" s="1">
        <v>4</v>
      </c>
    </row>
    <row r="1437" spans="1:2">
      <c r="A1437" t="s">
        <v>1329</v>
      </c>
      <c r="B1437" s="1">
        <v>4</v>
      </c>
    </row>
    <row r="1438" spans="1:2">
      <c r="A1438" t="s">
        <v>1333</v>
      </c>
      <c r="B1438" s="1">
        <v>4</v>
      </c>
    </row>
    <row r="1439" spans="1:2">
      <c r="A1439" t="s">
        <v>1373</v>
      </c>
      <c r="B1439" s="1">
        <v>4</v>
      </c>
    </row>
    <row r="1440" spans="1:2">
      <c r="A1440" t="s">
        <v>1472</v>
      </c>
      <c r="B1440" s="1">
        <v>4</v>
      </c>
    </row>
    <row r="1441" spans="1:2">
      <c r="A1441" t="s">
        <v>1478</v>
      </c>
      <c r="B1441" s="1">
        <v>4</v>
      </c>
    </row>
    <row r="1442" spans="1:2">
      <c r="A1442" t="s">
        <v>1492</v>
      </c>
      <c r="B1442" s="1">
        <v>4</v>
      </c>
    </row>
    <row r="1443" spans="1:2">
      <c r="A1443" t="s">
        <v>1657</v>
      </c>
      <c r="B1443" s="1">
        <v>4</v>
      </c>
    </row>
    <row r="1444" spans="1:2">
      <c r="A1444" t="s">
        <v>1660</v>
      </c>
      <c r="B1444" s="1">
        <v>4</v>
      </c>
    </row>
    <row r="1445" spans="1:2">
      <c r="A1445" t="s">
        <v>1687</v>
      </c>
      <c r="B1445" s="1">
        <v>4</v>
      </c>
    </row>
    <row r="1446" spans="1:2">
      <c r="A1446" t="s">
        <v>1698</v>
      </c>
      <c r="B1446" s="1">
        <v>4</v>
      </c>
    </row>
    <row r="1447" spans="1:2">
      <c r="A1447" t="s">
        <v>1797</v>
      </c>
      <c r="B1447" s="1">
        <v>4</v>
      </c>
    </row>
    <row r="1448" spans="1:2">
      <c r="A1448" t="s">
        <v>1875</v>
      </c>
      <c r="B1448" s="1">
        <v>4</v>
      </c>
    </row>
    <row r="1449" spans="1:2">
      <c r="A1449" t="s">
        <v>1985</v>
      </c>
      <c r="B1449" s="1">
        <v>4</v>
      </c>
    </row>
    <row r="1450" spans="1:2">
      <c r="A1450" t="s">
        <v>1988</v>
      </c>
      <c r="B1450" s="1">
        <v>4</v>
      </c>
    </row>
    <row r="1451" spans="1:2">
      <c r="A1451" t="s">
        <v>2019</v>
      </c>
      <c r="B1451" s="1">
        <v>4</v>
      </c>
    </row>
    <row r="1452" spans="1:2">
      <c r="A1452" t="s">
        <v>2111</v>
      </c>
      <c r="B1452" s="1">
        <v>4</v>
      </c>
    </row>
    <row r="1453" spans="1:2">
      <c r="A1453" t="s">
        <v>2114</v>
      </c>
      <c r="B1453" s="1">
        <v>4</v>
      </c>
    </row>
    <row r="1454" spans="1:2">
      <c r="A1454" t="s">
        <v>2115</v>
      </c>
      <c r="B1454" s="1">
        <v>4</v>
      </c>
    </row>
    <row r="1455" spans="1:2">
      <c r="A1455" t="s">
        <v>2123</v>
      </c>
      <c r="B1455" s="1">
        <v>4</v>
      </c>
    </row>
    <row r="1456" spans="1:2">
      <c r="A1456" t="s">
        <v>2131</v>
      </c>
      <c r="B1456" s="1">
        <v>4</v>
      </c>
    </row>
    <row r="1457" spans="1:2">
      <c r="A1457" t="s">
        <v>2136</v>
      </c>
      <c r="B1457" s="1">
        <v>4</v>
      </c>
    </row>
    <row r="1458" spans="1:2">
      <c r="A1458" t="s">
        <v>2149</v>
      </c>
      <c r="B1458" s="1">
        <v>4</v>
      </c>
    </row>
    <row r="1459" spans="1:2">
      <c r="A1459" t="s">
        <v>2160</v>
      </c>
      <c r="B1459" s="1">
        <v>4</v>
      </c>
    </row>
    <row r="1460" spans="1:2">
      <c r="A1460" t="s">
        <v>2196</v>
      </c>
      <c r="B1460" s="1">
        <v>4</v>
      </c>
    </row>
    <row r="1461" spans="1:2">
      <c r="A1461" t="s">
        <v>2208</v>
      </c>
      <c r="B1461" s="1">
        <v>4</v>
      </c>
    </row>
    <row r="1462" spans="1:2">
      <c r="A1462" t="s">
        <v>2283</v>
      </c>
      <c r="B1462" s="1">
        <v>4</v>
      </c>
    </row>
    <row r="1463" spans="1:2">
      <c r="A1463" t="s">
        <v>2321</v>
      </c>
      <c r="B1463" s="1">
        <v>4</v>
      </c>
    </row>
    <row r="1464" spans="1:2">
      <c r="A1464" t="s">
        <v>2337</v>
      </c>
      <c r="B1464" s="1">
        <v>4</v>
      </c>
    </row>
    <row r="1465" spans="1:2">
      <c r="A1465" t="s">
        <v>2370</v>
      </c>
      <c r="B1465" s="1">
        <v>4</v>
      </c>
    </row>
    <row r="1466" spans="1:2">
      <c r="A1466" t="s">
        <v>2414</v>
      </c>
      <c r="B1466" s="1">
        <v>4</v>
      </c>
    </row>
    <row r="1467" spans="1:2">
      <c r="A1467" t="s">
        <v>2459</v>
      </c>
      <c r="B1467" s="1">
        <v>4</v>
      </c>
    </row>
    <row r="1468" spans="1:2">
      <c r="A1468" t="s">
        <v>2510</v>
      </c>
      <c r="B1468" s="1">
        <v>4</v>
      </c>
    </row>
    <row r="1469" spans="1:2">
      <c r="A1469" t="s">
        <v>2524</v>
      </c>
      <c r="B1469" s="1">
        <v>4</v>
      </c>
    </row>
    <row r="1470" spans="1:2">
      <c r="A1470" t="s">
        <v>2634</v>
      </c>
      <c r="B1470" s="1">
        <v>4</v>
      </c>
    </row>
    <row r="1471" spans="1:2">
      <c r="A1471" t="s">
        <v>2668</v>
      </c>
      <c r="B1471" s="1">
        <v>4</v>
      </c>
    </row>
    <row r="1472" spans="1:2">
      <c r="A1472" t="s">
        <v>2669</v>
      </c>
      <c r="B1472" s="1">
        <v>4</v>
      </c>
    </row>
    <row r="1473" spans="1:2">
      <c r="A1473" t="s">
        <v>315</v>
      </c>
      <c r="B1473" s="1">
        <v>3</v>
      </c>
    </row>
    <row r="1474" spans="1:2">
      <c r="A1474" t="s">
        <v>343</v>
      </c>
      <c r="B1474" s="1">
        <v>3</v>
      </c>
    </row>
    <row r="1475" spans="1:2">
      <c r="A1475" t="s">
        <v>402</v>
      </c>
      <c r="B1475" s="1">
        <v>3</v>
      </c>
    </row>
    <row r="1476" spans="1:2">
      <c r="A1476" t="s">
        <v>447</v>
      </c>
      <c r="B1476" s="1">
        <v>3</v>
      </c>
    </row>
    <row r="1477" spans="1:2">
      <c r="A1477" t="s">
        <v>460</v>
      </c>
      <c r="B1477" s="1">
        <v>3</v>
      </c>
    </row>
    <row r="1478" spans="1:2">
      <c r="A1478" t="s">
        <v>464</v>
      </c>
      <c r="B1478" s="1">
        <v>3</v>
      </c>
    </row>
    <row r="1479" spans="1:2">
      <c r="A1479" t="s">
        <v>515</v>
      </c>
      <c r="B1479" s="1">
        <v>3</v>
      </c>
    </row>
    <row r="1480" spans="1:2">
      <c r="A1480" t="s">
        <v>520</v>
      </c>
      <c r="B1480" s="1">
        <v>3</v>
      </c>
    </row>
    <row r="1481" spans="1:2">
      <c r="A1481" t="s">
        <v>524</v>
      </c>
      <c r="B1481" s="1">
        <v>3</v>
      </c>
    </row>
    <row r="1482" spans="1:2">
      <c r="A1482" t="s">
        <v>532</v>
      </c>
      <c r="B1482" s="1">
        <v>3</v>
      </c>
    </row>
    <row r="1483" spans="1:2">
      <c r="A1483" t="s">
        <v>549</v>
      </c>
      <c r="B1483" s="1">
        <v>3</v>
      </c>
    </row>
    <row r="1484" spans="1:2">
      <c r="A1484" t="s">
        <v>563</v>
      </c>
      <c r="B1484" s="1">
        <v>3</v>
      </c>
    </row>
    <row r="1485" spans="1:2">
      <c r="A1485" t="s">
        <v>566</v>
      </c>
      <c r="B1485" s="1">
        <v>3</v>
      </c>
    </row>
    <row r="1486" spans="1:2">
      <c r="A1486" t="s">
        <v>567</v>
      </c>
      <c r="B1486" s="1">
        <v>3</v>
      </c>
    </row>
    <row r="1487" spans="1:2">
      <c r="A1487" t="s">
        <v>585</v>
      </c>
      <c r="B1487" s="1">
        <v>3</v>
      </c>
    </row>
    <row r="1488" spans="1:2">
      <c r="A1488" t="s">
        <v>597</v>
      </c>
      <c r="B1488" s="1">
        <v>3</v>
      </c>
    </row>
    <row r="1489" spans="1:2">
      <c r="A1489" t="s">
        <v>601</v>
      </c>
      <c r="B1489" s="1">
        <v>3</v>
      </c>
    </row>
    <row r="1490" spans="1:2">
      <c r="A1490" t="s">
        <v>646</v>
      </c>
      <c r="B1490" s="1">
        <v>3</v>
      </c>
    </row>
    <row r="1491" spans="1:2">
      <c r="A1491" t="s">
        <v>659</v>
      </c>
      <c r="B1491" s="1">
        <v>3</v>
      </c>
    </row>
    <row r="1492" spans="1:2">
      <c r="A1492" t="s">
        <v>676</v>
      </c>
      <c r="B1492" s="1">
        <v>3</v>
      </c>
    </row>
    <row r="1493" spans="1:2">
      <c r="A1493" t="s">
        <v>683</v>
      </c>
      <c r="B1493" s="1">
        <v>3</v>
      </c>
    </row>
    <row r="1494" spans="1:2">
      <c r="A1494" t="s">
        <v>703</v>
      </c>
      <c r="B1494" s="1">
        <v>3</v>
      </c>
    </row>
    <row r="1495" spans="1:2">
      <c r="A1495" t="s">
        <v>764</v>
      </c>
      <c r="B1495" s="1">
        <v>3</v>
      </c>
    </row>
    <row r="1496" spans="1:2">
      <c r="A1496" t="s">
        <v>768</v>
      </c>
      <c r="B1496" s="1">
        <v>3</v>
      </c>
    </row>
    <row r="1497" spans="1:2">
      <c r="A1497" t="s">
        <v>787</v>
      </c>
      <c r="B1497" s="1">
        <v>3</v>
      </c>
    </row>
    <row r="1498" spans="1:2">
      <c r="A1498" t="s">
        <v>852</v>
      </c>
      <c r="B1498" s="1">
        <v>3</v>
      </c>
    </row>
    <row r="1499" spans="1:2">
      <c r="A1499" t="s">
        <v>909</v>
      </c>
      <c r="B1499" s="1">
        <v>3</v>
      </c>
    </row>
    <row r="1500" spans="1:2">
      <c r="A1500" t="s">
        <v>916</v>
      </c>
      <c r="B1500" s="1">
        <v>3</v>
      </c>
    </row>
    <row r="1501" spans="1:2">
      <c r="A1501" t="s">
        <v>956</v>
      </c>
      <c r="B1501" s="1">
        <v>3</v>
      </c>
    </row>
    <row r="1502" spans="1:2">
      <c r="A1502" t="s">
        <v>961</v>
      </c>
      <c r="B1502" s="1">
        <v>3</v>
      </c>
    </row>
    <row r="1503" spans="1:2">
      <c r="A1503" t="s">
        <v>1005</v>
      </c>
      <c r="B1503" s="1">
        <v>3</v>
      </c>
    </row>
    <row r="1504" spans="1:2">
      <c r="A1504" t="s">
        <v>1012</v>
      </c>
      <c r="B1504" s="1">
        <v>3</v>
      </c>
    </row>
    <row r="1505" spans="1:2">
      <c r="A1505" t="s">
        <v>1018</v>
      </c>
      <c r="B1505" s="1">
        <v>3</v>
      </c>
    </row>
    <row r="1506" spans="1:2">
      <c r="A1506" t="s">
        <v>1034</v>
      </c>
      <c r="B1506" s="1">
        <v>3</v>
      </c>
    </row>
    <row r="1507" spans="1:2">
      <c r="A1507" t="s">
        <v>1048</v>
      </c>
      <c r="B1507" s="1">
        <v>3</v>
      </c>
    </row>
    <row r="1508" spans="1:2">
      <c r="A1508" t="s">
        <v>1090</v>
      </c>
      <c r="B1508" s="1">
        <v>3</v>
      </c>
    </row>
    <row r="1509" spans="1:2">
      <c r="A1509" t="s">
        <v>1094</v>
      </c>
      <c r="B1509" s="1">
        <v>3</v>
      </c>
    </row>
    <row r="1510" spans="1:2">
      <c r="A1510" t="s">
        <v>1095</v>
      </c>
      <c r="B1510" s="1">
        <v>3</v>
      </c>
    </row>
    <row r="1511" spans="1:2">
      <c r="A1511" t="s">
        <v>1152</v>
      </c>
      <c r="B1511" s="1">
        <v>3</v>
      </c>
    </row>
    <row r="1512" spans="1:2">
      <c r="A1512" t="s">
        <v>1198</v>
      </c>
      <c r="B1512" s="1">
        <v>3</v>
      </c>
    </row>
    <row r="1513" spans="1:2">
      <c r="A1513" t="s">
        <v>1205</v>
      </c>
      <c r="B1513" s="1">
        <v>3</v>
      </c>
    </row>
    <row r="1514" spans="1:2">
      <c r="A1514" t="s">
        <v>1215</v>
      </c>
      <c r="B1514" s="1">
        <v>3</v>
      </c>
    </row>
    <row r="1515" spans="1:2">
      <c r="A1515" t="s">
        <v>1233</v>
      </c>
      <c r="B1515" s="1">
        <v>3</v>
      </c>
    </row>
    <row r="1516" spans="1:2">
      <c r="A1516" t="s">
        <v>1305</v>
      </c>
      <c r="B1516" s="1">
        <v>3</v>
      </c>
    </row>
    <row r="1517" spans="1:2">
      <c r="A1517" t="s">
        <v>1358</v>
      </c>
      <c r="B1517" s="1">
        <v>3</v>
      </c>
    </row>
    <row r="1518" spans="1:2">
      <c r="A1518" t="s">
        <v>1360</v>
      </c>
      <c r="B1518" s="1">
        <v>3</v>
      </c>
    </row>
    <row r="1519" spans="1:2">
      <c r="A1519" t="s">
        <v>1385</v>
      </c>
      <c r="B1519" s="1">
        <v>3</v>
      </c>
    </row>
    <row r="1520" spans="1:2">
      <c r="A1520" t="s">
        <v>1449</v>
      </c>
      <c r="B1520" s="1">
        <v>3</v>
      </c>
    </row>
    <row r="1521" spans="1:2">
      <c r="A1521" t="s">
        <v>1450</v>
      </c>
      <c r="B1521" s="1">
        <v>3</v>
      </c>
    </row>
    <row r="1522" spans="1:2">
      <c r="A1522" t="s">
        <v>1456</v>
      </c>
      <c r="B1522" s="1">
        <v>3</v>
      </c>
    </row>
    <row r="1523" spans="1:2">
      <c r="A1523" t="s">
        <v>1491</v>
      </c>
      <c r="B1523" s="1">
        <v>3</v>
      </c>
    </row>
    <row r="1524" spans="1:2">
      <c r="A1524" t="s">
        <v>1500</v>
      </c>
      <c r="B1524" s="1">
        <v>3</v>
      </c>
    </row>
    <row r="1525" spans="1:2">
      <c r="A1525" t="s">
        <v>1515</v>
      </c>
      <c r="B1525" s="1">
        <v>3</v>
      </c>
    </row>
    <row r="1526" spans="1:2">
      <c r="A1526" t="s">
        <v>1695</v>
      </c>
      <c r="B1526" s="1">
        <v>3</v>
      </c>
    </row>
    <row r="1527" spans="1:2">
      <c r="A1527" t="s">
        <v>1715</v>
      </c>
      <c r="B1527" s="1">
        <v>3</v>
      </c>
    </row>
    <row r="1528" spans="1:2">
      <c r="A1528" t="s">
        <v>1781</v>
      </c>
      <c r="B1528" s="1">
        <v>3</v>
      </c>
    </row>
    <row r="1529" spans="1:2">
      <c r="A1529" t="s">
        <v>1789</v>
      </c>
      <c r="B1529" s="1">
        <v>3</v>
      </c>
    </row>
    <row r="1530" spans="1:2">
      <c r="A1530" t="s">
        <v>1818</v>
      </c>
      <c r="B1530" s="1">
        <v>3</v>
      </c>
    </row>
    <row r="1531" spans="1:2">
      <c r="A1531" t="s">
        <v>1854</v>
      </c>
      <c r="B1531" s="1">
        <v>3</v>
      </c>
    </row>
    <row r="1532" spans="1:2">
      <c r="A1532" t="s">
        <v>1857</v>
      </c>
      <c r="B1532" s="1">
        <v>3</v>
      </c>
    </row>
    <row r="1533" spans="1:2">
      <c r="A1533" t="s">
        <v>1869</v>
      </c>
      <c r="B1533" s="1">
        <v>3</v>
      </c>
    </row>
    <row r="1534" spans="1:2">
      <c r="A1534" t="s">
        <v>1873</v>
      </c>
      <c r="B1534" s="1">
        <v>3</v>
      </c>
    </row>
    <row r="1535" spans="1:2">
      <c r="A1535" t="s">
        <v>1927</v>
      </c>
      <c r="B1535" s="1">
        <v>3</v>
      </c>
    </row>
    <row r="1536" spans="1:2">
      <c r="A1536" t="s">
        <v>1953</v>
      </c>
      <c r="B1536" s="1">
        <v>3</v>
      </c>
    </row>
    <row r="1537" spans="1:2">
      <c r="A1537" t="s">
        <v>1971</v>
      </c>
      <c r="B1537" s="1">
        <v>3</v>
      </c>
    </row>
    <row r="1538" spans="1:2">
      <c r="A1538" t="s">
        <v>2004</v>
      </c>
      <c r="B1538" s="1">
        <v>3</v>
      </c>
    </row>
    <row r="1539" spans="1:2">
      <c r="A1539" t="s">
        <v>2080</v>
      </c>
      <c r="B1539" s="1">
        <v>3</v>
      </c>
    </row>
    <row r="1540" spans="1:2">
      <c r="A1540" t="s">
        <v>2081</v>
      </c>
      <c r="B1540" s="1">
        <v>3</v>
      </c>
    </row>
    <row r="1541" spans="1:2">
      <c r="A1541" t="s">
        <v>2095</v>
      </c>
      <c r="B1541" s="1">
        <v>3</v>
      </c>
    </row>
    <row r="1542" spans="1:2">
      <c r="A1542" t="s">
        <v>2100</v>
      </c>
      <c r="B1542" s="1">
        <v>3</v>
      </c>
    </row>
    <row r="1543" spans="1:2">
      <c r="A1543" t="s">
        <v>2106</v>
      </c>
      <c r="B1543" s="1">
        <v>3</v>
      </c>
    </row>
    <row r="1544" spans="1:2">
      <c r="A1544" t="s">
        <v>2117</v>
      </c>
      <c r="B1544" s="1">
        <v>3</v>
      </c>
    </row>
    <row r="1545" spans="1:2">
      <c r="A1545" t="s">
        <v>2121</v>
      </c>
      <c r="B1545" s="1">
        <v>3</v>
      </c>
    </row>
    <row r="1546" spans="1:2">
      <c r="A1546" t="s">
        <v>2132</v>
      </c>
      <c r="B1546" s="1">
        <v>3</v>
      </c>
    </row>
    <row r="1547" spans="1:2">
      <c r="A1547" t="s">
        <v>2148</v>
      </c>
      <c r="B1547" s="1">
        <v>3</v>
      </c>
    </row>
    <row r="1548" spans="1:2">
      <c r="A1548" t="s">
        <v>2153</v>
      </c>
      <c r="B1548" s="1">
        <v>3</v>
      </c>
    </row>
    <row r="1549" spans="1:2">
      <c r="A1549" t="s">
        <v>2174</v>
      </c>
      <c r="B1549" s="1">
        <v>3</v>
      </c>
    </row>
    <row r="1550" spans="1:2">
      <c r="A1550" t="s">
        <v>2201</v>
      </c>
      <c r="B1550" s="1">
        <v>3</v>
      </c>
    </row>
    <row r="1551" spans="1:2">
      <c r="A1551" t="s">
        <v>2205</v>
      </c>
      <c r="B1551" s="1">
        <v>3</v>
      </c>
    </row>
    <row r="1552" spans="1:2">
      <c r="A1552" t="s">
        <v>2212</v>
      </c>
      <c r="B1552" s="1">
        <v>3</v>
      </c>
    </row>
    <row r="1553" spans="1:2">
      <c r="A1553" t="s">
        <v>2216</v>
      </c>
      <c r="B1553" s="1">
        <v>3</v>
      </c>
    </row>
    <row r="1554" spans="1:2">
      <c r="A1554" t="s">
        <v>2236</v>
      </c>
      <c r="B1554" s="1">
        <v>3</v>
      </c>
    </row>
    <row r="1555" spans="1:2">
      <c r="A1555" t="s">
        <v>2241</v>
      </c>
      <c r="B1555" s="1">
        <v>3</v>
      </c>
    </row>
    <row r="1556" spans="1:2">
      <c r="A1556" t="s">
        <v>2263</v>
      </c>
      <c r="B1556" s="1">
        <v>3</v>
      </c>
    </row>
    <row r="1557" spans="1:2">
      <c r="A1557" t="s">
        <v>2264</v>
      </c>
      <c r="B1557" s="1">
        <v>3</v>
      </c>
    </row>
    <row r="1558" spans="1:2">
      <c r="A1558" t="s">
        <v>2265</v>
      </c>
      <c r="B1558" s="1">
        <v>3</v>
      </c>
    </row>
    <row r="1559" spans="1:2">
      <c r="A1559" t="s">
        <v>2273</v>
      </c>
      <c r="B1559" s="1">
        <v>3</v>
      </c>
    </row>
    <row r="1560" spans="1:2">
      <c r="A1560" t="s">
        <v>2308</v>
      </c>
      <c r="B1560" s="1">
        <v>3</v>
      </c>
    </row>
    <row r="1561" spans="1:2">
      <c r="A1561" t="s">
        <v>2312</v>
      </c>
      <c r="B1561" s="1">
        <v>3</v>
      </c>
    </row>
    <row r="1562" spans="1:2">
      <c r="A1562" t="s">
        <v>2317</v>
      </c>
      <c r="B1562" s="1">
        <v>3</v>
      </c>
    </row>
    <row r="1563" spans="1:2">
      <c r="A1563" t="s">
        <v>2331</v>
      </c>
      <c r="B1563" s="1">
        <v>3</v>
      </c>
    </row>
    <row r="1564" spans="1:2">
      <c r="A1564" t="s">
        <v>2373</v>
      </c>
      <c r="B1564" s="1">
        <v>3</v>
      </c>
    </row>
    <row r="1565" spans="1:2">
      <c r="A1565" t="s">
        <v>2382</v>
      </c>
      <c r="B1565" s="1">
        <v>3</v>
      </c>
    </row>
    <row r="1566" spans="1:2">
      <c r="A1566" t="s">
        <v>2385</v>
      </c>
      <c r="B1566" s="1">
        <v>3</v>
      </c>
    </row>
    <row r="1567" spans="1:2">
      <c r="A1567" t="s">
        <v>2424</v>
      </c>
      <c r="B1567" s="1">
        <v>3</v>
      </c>
    </row>
    <row r="1568" spans="1:2">
      <c r="A1568" t="s">
        <v>2460</v>
      </c>
      <c r="B1568" s="1">
        <v>3</v>
      </c>
    </row>
    <row r="1569" spans="1:2">
      <c r="A1569" t="s">
        <v>2486</v>
      </c>
      <c r="B1569" s="1">
        <v>3</v>
      </c>
    </row>
    <row r="1570" spans="1:2">
      <c r="A1570" t="s">
        <v>2487</v>
      </c>
      <c r="B1570" s="1">
        <v>3</v>
      </c>
    </row>
    <row r="1571" spans="1:2">
      <c r="A1571" t="s">
        <v>2492</v>
      </c>
      <c r="B1571" s="1">
        <v>3</v>
      </c>
    </row>
    <row r="1572" spans="1:2">
      <c r="A1572" t="s">
        <v>2512</v>
      </c>
      <c r="B1572" s="1">
        <v>3</v>
      </c>
    </row>
    <row r="1573" spans="1:2">
      <c r="A1573" t="s">
        <v>2530</v>
      </c>
      <c r="B1573" s="1">
        <v>3</v>
      </c>
    </row>
    <row r="1574" spans="1:2">
      <c r="A1574" t="s">
        <v>2550</v>
      </c>
      <c r="B1574" s="1">
        <v>3</v>
      </c>
    </row>
    <row r="1575" spans="1:2">
      <c r="A1575" t="s">
        <v>2582</v>
      </c>
      <c r="B1575" s="1">
        <v>3</v>
      </c>
    </row>
    <row r="1576" spans="1:2">
      <c r="A1576" t="s">
        <v>2598</v>
      </c>
      <c r="B1576" s="1">
        <v>3</v>
      </c>
    </row>
    <row r="1577" spans="1:2">
      <c r="A1577" t="s">
        <v>2599</v>
      </c>
      <c r="B1577" s="1">
        <v>3</v>
      </c>
    </row>
    <row r="1578" spans="1:2">
      <c r="A1578" t="s">
        <v>2656</v>
      </c>
      <c r="B1578" s="1">
        <v>3</v>
      </c>
    </row>
    <row r="1579" spans="1:2">
      <c r="A1579" t="s">
        <v>2677</v>
      </c>
      <c r="B1579" s="1">
        <v>3</v>
      </c>
    </row>
    <row r="1580" spans="1:2">
      <c r="A1580" t="s">
        <v>2683</v>
      </c>
      <c r="B1580" s="1">
        <v>3</v>
      </c>
    </row>
    <row r="1581" spans="1:2">
      <c r="A1581" t="s">
        <v>2693</v>
      </c>
      <c r="B1581" s="1">
        <v>3</v>
      </c>
    </row>
    <row r="1582" spans="1:2">
      <c r="A1582" t="s">
        <v>2704</v>
      </c>
      <c r="B1582" s="1">
        <v>3</v>
      </c>
    </row>
    <row r="1583" spans="1:2">
      <c r="A1583" t="s">
        <v>340</v>
      </c>
      <c r="B1583" s="1">
        <v>2</v>
      </c>
    </row>
    <row r="1584" spans="1:2">
      <c r="A1584" t="s">
        <v>341</v>
      </c>
      <c r="B1584" s="1">
        <v>2</v>
      </c>
    </row>
    <row r="1585" spans="1:2">
      <c r="A1585" t="s">
        <v>360</v>
      </c>
      <c r="B1585" s="1">
        <v>2</v>
      </c>
    </row>
    <row r="1586" spans="1:2">
      <c r="A1586" t="s">
        <v>381</v>
      </c>
      <c r="B1586" s="1">
        <v>2</v>
      </c>
    </row>
    <row r="1587" spans="1:2">
      <c r="A1587" t="s">
        <v>386</v>
      </c>
      <c r="B1587" s="1">
        <v>2</v>
      </c>
    </row>
    <row r="1588" spans="1:2">
      <c r="A1588" t="s">
        <v>411</v>
      </c>
      <c r="B1588" s="1">
        <v>2</v>
      </c>
    </row>
    <row r="1589" spans="1:2">
      <c r="A1589" t="s">
        <v>421</v>
      </c>
      <c r="B1589" s="1">
        <v>2</v>
      </c>
    </row>
    <row r="1590" spans="1:2">
      <c r="A1590" t="s">
        <v>426</v>
      </c>
      <c r="B1590" s="1">
        <v>2</v>
      </c>
    </row>
    <row r="1591" spans="1:2">
      <c r="A1591" t="s">
        <v>428</v>
      </c>
      <c r="B1591" s="1">
        <v>2</v>
      </c>
    </row>
    <row r="1592" spans="1:2">
      <c r="A1592" t="s">
        <v>430</v>
      </c>
      <c r="B1592" s="1">
        <v>2</v>
      </c>
    </row>
    <row r="1593" spans="1:2">
      <c r="A1593" t="s">
        <v>437</v>
      </c>
      <c r="B1593" s="1">
        <v>2</v>
      </c>
    </row>
    <row r="1594" spans="1:2">
      <c r="A1594" t="s">
        <v>454</v>
      </c>
      <c r="B1594" s="1">
        <v>2</v>
      </c>
    </row>
    <row r="1595" spans="1:2">
      <c r="A1595" t="s">
        <v>458</v>
      </c>
      <c r="B1595" s="1">
        <v>2</v>
      </c>
    </row>
    <row r="1596" spans="1:2">
      <c r="A1596" t="s">
        <v>472</v>
      </c>
      <c r="B1596" s="1">
        <v>2</v>
      </c>
    </row>
    <row r="1597" spans="1:2">
      <c r="A1597" t="s">
        <v>476</v>
      </c>
      <c r="B1597" s="1">
        <v>2</v>
      </c>
    </row>
    <row r="1598" spans="1:2">
      <c r="A1598" t="s">
        <v>488</v>
      </c>
      <c r="B1598" s="1">
        <v>2</v>
      </c>
    </row>
    <row r="1599" spans="1:2">
      <c r="A1599" t="s">
        <v>489</v>
      </c>
      <c r="B1599" s="1">
        <v>2</v>
      </c>
    </row>
    <row r="1600" spans="1:2">
      <c r="A1600" t="s">
        <v>490</v>
      </c>
      <c r="B1600" s="1">
        <v>2</v>
      </c>
    </row>
    <row r="1601" spans="1:2">
      <c r="A1601" t="s">
        <v>498</v>
      </c>
      <c r="B1601" s="1">
        <v>2</v>
      </c>
    </row>
    <row r="1602" spans="1:2">
      <c r="A1602" t="s">
        <v>505</v>
      </c>
      <c r="B1602" s="1">
        <v>2</v>
      </c>
    </row>
    <row r="1603" spans="1:2">
      <c r="A1603" t="s">
        <v>506</v>
      </c>
      <c r="B1603" s="1">
        <v>2</v>
      </c>
    </row>
    <row r="1604" spans="1:2">
      <c r="A1604" t="s">
        <v>523</v>
      </c>
      <c r="B1604" s="1">
        <v>2</v>
      </c>
    </row>
    <row r="1605" spans="1:2">
      <c r="A1605" t="s">
        <v>538</v>
      </c>
      <c r="B1605" s="1">
        <v>2</v>
      </c>
    </row>
    <row r="1606" spans="1:2">
      <c r="A1606" t="s">
        <v>546</v>
      </c>
      <c r="B1606" s="1">
        <v>2</v>
      </c>
    </row>
    <row r="1607" spans="1:2">
      <c r="A1607" t="s">
        <v>548</v>
      </c>
      <c r="B1607" s="1">
        <v>2</v>
      </c>
    </row>
    <row r="1608" spans="1:2">
      <c r="A1608" t="s">
        <v>550</v>
      </c>
      <c r="B1608" s="1">
        <v>2</v>
      </c>
    </row>
    <row r="1609" spans="1:2">
      <c r="A1609" t="s">
        <v>553</v>
      </c>
      <c r="B1609" s="1">
        <v>2</v>
      </c>
    </row>
    <row r="1610" spans="1:2">
      <c r="A1610" t="s">
        <v>575</v>
      </c>
      <c r="B1610" s="1">
        <v>2</v>
      </c>
    </row>
    <row r="1611" spans="1:2">
      <c r="A1611" t="s">
        <v>584</v>
      </c>
      <c r="B1611" s="1">
        <v>2</v>
      </c>
    </row>
    <row r="1612" spans="1:2">
      <c r="A1612" t="s">
        <v>602</v>
      </c>
      <c r="B1612" s="1">
        <v>2</v>
      </c>
    </row>
    <row r="1613" spans="1:2">
      <c r="A1613" t="s">
        <v>607</v>
      </c>
      <c r="B1613" s="1">
        <v>2</v>
      </c>
    </row>
    <row r="1614" spans="1:2">
      <c r="A1614" t="s">
        <v>613</v>
      </c>
      <c r="B1614" s="1">
        <v>2</v>
      </c>
    </row>
    <row r="1615" spans="1:2">
      <c r="A1615" t="s">
        <v>628</v>
      </c>
      <c r="B1615" s="1">
        <v>2</v>
      </c>
    </row>
    <row r="1616" spans="1:2">
      <c r="A1616" t="s">
        <v>633</v>
      </c>
      <c r="B1616" s="1">
        <v>2</v>
      </c>
    </row>
    <row r="1617" spans="1:2">
      <c r="A1617" t="s">
        <v>649</v>
      </c>
      <c r="B1617" s="1">
        <v>2</v>
      </c>
    </row>
    <row r="1618" spans="1:2">
      <c r="A1618" t="s">
        <v>650</v>
      </c>
      <c r="B1618" s="1">
        <v>2</v>
      </c>
    </row>
    <row r="1619" spans="1:2">
      <c r="A1619" t="s">
        <v>661</v>
      </c>
      <c r="B1619" s="1">
        <v>2</v>
      </c>
    </row>
    <row r="1620" spans="1:2">
      <c r="A1620" t="s">
        <v>667</v>
      </c>
      <c r="B1620" s="1">
        <v>2</v>
      </c>
    </row>
    <row r="1621" spans="1:2">
      <c r="A1621" t="s">
        <v>674</v>
      </c>
      <c r="B1621" s="1">
        <v>2</v>
      </c>
    </row>
    <row r="1622" spans="1:2">
      <c r="A1622" t="s">
        <v>680</v>
      </c>
      <c r="B1622" s="1">
        <v>2</v>
      </c>
    </row>
    <row r="1623" spans="1:2">
      <c r="A1623" t="s">
        <v>685</v>
      </c>
      <c r="B1623" s="1">
        <v>2</v>
      </c>
    </row>
    <row r="1624" spans="1:2">
      <c r="A1624" t="s">
        <v>688</v>
      </c>
      <c r="B1624" s="1">
        <v>2</v>
      </c>
    </row>
    <row r="1625" spans="1:2">
      <c r="A1625" t="s">
        <v>696</v>
      </c>
      <c r="B1625" s="1">
        <v>2</v>
      </c>
    </row>
    <row r="1626" spans="1:2">
      <c r="A1626" t="s">
        <v>726</v>
      </c>
      <c r="B1626" s="1">
        <v>2</v>
      </c>
    </row>
    <row r="1627" spans="1:2">
      <c r="A1627" t="s">
        <v>734</v>
      </c>
      <c r="B1627" s="1">
        <v>2</v>
      </c>
    </row>
    <row r="1628" spans="1:2">
      <c r="A1628" t="s">
        <v>751</v>
      </c>
      <c r="B1628" s="1">
        <v>2</v>
      </c>
    </row>
    <row r="1629" spans="1:2">
      <c r="A1629" t="s">
        <v>762</v>
      </c>
      <c r="B1629" s="1">
        <v>2</v>
      </c>
    </row>
    <row r="1630" spans="1:2">
      <c r="A1630" t="s">
        <v>771</v>
      </c>
      <c r="B1630" s="1">
        <v>2</v>
      </c>
    </row>
    <row r="1631" spans="1:2">
      <c r="A1631" t="s">
        <v>777</v>
      </c>
      <c r="B1631" s="1">
        <v>2</v>
      </c>
    </row>
    <row r="1632" spans="1:2">
      <c r="A1632" t="s">
        <v>779</v>
      </c>
      <c r="B1632" s="1">
        <v>2</v>
      </c>
    </row>
    <row r="1633" spans="1:2">
      <c r="A1633" t="s">
        <v>782</v>
      </c>
      <c r="B1633" s="1">
        <v>2</v>
      </c>
    </row>
    <row r="1634" spans="1:2">
      <c r="A1634" t="s">
        <v>807</v>
      </c>
      <c r="B1634" s="1">
        <v>2</v>
      </c>
    </row>
    <row r="1635" spans="1:2">
      <c r="A1635" t="s">
        <v>814</v>
      </c>
      <c r="B1635" s="1">
        <v>2</v>
      </c>
    </row>
    <row r="1636" spans="1:2">
      <c r="A1636" t="s">
        <v>817</v>
      </c>
      <c r="B1636" s="1">
        <v>2</v>
      </c>
    </row>
    <row r="1637" spans="1:2">
      <c r="A1637" t="s">
        <v>828</v>
      </c>
      <c r="B1637" s="1">
        <v>2</v>
      </c>
    </row>
    <row r="1638" spans="1:2">
      <c r="A1638" t="s">
        <v>832</v>
      </c>
      <c r="B1638" s="1">
        <v>2</v>
      </c>
    </row>
    <row r="1639" spans="1:2">
      <c r="A1639" t="s">
        <v>838</v>
      </c>
      <c r="B1639" s="1">
        <v>2</v>
      </c>
    </row>
    <row r="1640" spans="1:2">
      <c r="A1640" t="s">
        <v>840</v>
      </c>
      <c r="B1640" s="1">
        <v>2</v>
      </c>
    </row>
    <row r="1641" spans="1:2">
      <c r="A1641" t="s">
        <v>849</v>
      </c>
      <c r="B1641" s="1">
        <v>2</v>
      </c>
    </row>
    <row r="1642" spans="1:2">
      <c r="A1642" t="s">
        <v>878</v>
      </c>
      <c r="B1642" s="1">
        <v>2</v>
      </c>
    </row>
    <row r="1643" spans="1:2">
      <c r="A1643" t="s">
        <v>882</v>
      </c>
      <c r="B1643" s="1">
        <v>2</v>
      </c>
    </row>
    <row r="1644" spans="1:2">
      <c r="A1644" t="s">
        <v>900</v>
      </c>
      <c r="B1644" s="1">
        <v>2</v>
      </c>
    </row>
    <row r="1645" spans="1:2">
      <c r="A1645" t="s">
        <v>902</v>
      </c>
      <c r="B1645" s="1">
        <v>2</v>
      </c>
    </row>
    <row r="1646" spans="1:2">
      <c r="A1646" t="s">
        <v>904</v>
      </c>
      <c r="B1646" s="1">
        <v>2</v>
      </c>
    </row>
    <row r="1647" spans="1:2">
      <c r="A1647" t="s">
        <v>930</v>
      </c>
      <c r="B1647" s="1">
        <v>2</v>
      </c>
    </row>
    <row r="1648" spans="1:2">
      <c r="A1648" t="s">
        <v>935</v>
      </c>
      <c r="B1648" s="1">
        <v>2</v>
      </c>
    </row>
    <row r="1649" spans="1:2">
      <c r="A1649" t="s">
        <v>936</v>
      </c>
      <c r="B1649" s="1">
        <v>2</v>
      </c>
    </row>
    <row r="1650" spans="1:2">
      <c r="A1650" t="s">
        <v>943</v>
      </c>
      <c r="B1650" s="1">
        <v>2</v>
      </c>
    </row>
    <row r="1651" spans="1:2">
      <c r="A1651" t="s">
        <v>949</v>
      </c>
      <c r="B1651" s="1">
        <v>2</v>
      </c>
    </row>
    <row r="1652" spans="1:2">
      <c r="A1652" t="s">
        <v>969</v>
      </c>
      <c r="B1652" s="1">
        <v>2</v>
      </c>
    </row>
    <row r="1653" spans="1:2">
      <c r="A1653" t="s">
        <v>1006</v>
      </c>
      <c r="B1653" s="1">
        <v>2</v>
      </c>
    </row>
    <row r="1654" spans="1:2">
      <c r="A1654" t="s">
        <v>1017</v>
      </c>
      <c r="B1654" s="1">
        <v>2</v>
      </c>
    </row>
    <row r="1655" spans="1:2">
      <c r="A1655" t="s">
        <v>1021</v>
      </c>
      <c r="B1655" s="1">
        <v>2</v>
      </c>
    </row>
    <row r="1656" spans="1:2">
      <c r="A1656" t="s">
        <v>1033</v>
      </c>
      <c r="B1656" s="1">
        <v>2</v>
      </c>
    </row>
    <row r="1657" spans="1:2">
      <c r="A1657" t="s">
        <v>1067</v>
      </c>
      <c r="B1657" s="1">
        <v>2</v>
      </c>
    </row>
    <row r="1658" spans="1:2">
      <c r="A1658" t="s">
        <v>1087</v>
      </c>
      <c r="B1658" s="1">
        <v>2</v>
      </c>
    </row>
    <row r="1659" spans="1:2">
      <c r="A1659" t="s">
        <v>1089</v>
      </c>
      <c r="B1659" s="1">
        <v>2</v>
      </c>
    </row>
    <row r="1660" spans="1:2">
      <c r="A1660" t="s">
        <v>1109</v>
      </c>
      <c r="B1660" s="1">
        <v>2</v>
      </c>
    </row>
    <row r="1661" spans="1:2">
      <c r="A1661" t="s">
        <v>1118</v>
      </c>
      <c r="B1661" s="1">
        <v>2</v>
      </c>
    </row>
    <row r="1662" spans="1:2">
      <c r="A1662" t="s">
        <v>1129</v>
      </c>
      <c r="B1662" s="1">
        <v>2</v>
      </c>
    </row>
    <row r="1663" spans="1:2">
      <c r="A1663" t="s">
        <v>1130</v>
      </c>
      <c r="B1663" s="1">
        <v>2</v>
      </c>
    </row>
    <row r="1664" spans="1:2">
      <c r="A1664" t="s">
        <v>1142</v>
      </c>
      <c r="B1664" s="1">
        <v>2</v>
      </c>
    </row>
    <row r="1665" spans="1:2">
      <c r="A1665" t="s">
        <v>1150</v>
      </c>
      <c r="B1665" s="1">
        <v>2</v>
      </c>
    </row>
    <row r="1666" spans="1:2">
      <c r="A1666" t="s">
        <v>1164</v>
      </c>
      <c r="B1666" s="1">
        <v>2</v>
      </c>
    </row>
    <row r="1667" spans="1:2">
      <c r="A1667" t="s">
        <v>1165</v>
      </c>
      <c r="B1667" s="1">
        <v>2</v>
      </c>
    </row>
    <row r="1668" spans="1:2">
      <c r="A1668" t="s">
        <v>1169</v>
      </c>
      <c r="B1668" s="1">
        <v>2</v>
      </c>
    </row>
    <row r="1669" spans="1:2">
      <c r="A1669" t="s">
        <v>1172</v>
      </c>
      <c r="B1669" s="1">
        <v>2</v>
      </c>
    </row>
    <row r="1670" spans="1:2">
      <c r="A1670" t="s">
        <v>1180</v>
      </c>
      <c r="B1670" s="1">
        <v>2</v>
      </c>
    </row>
    <row r="1671" spans="1:2">
      <c r="A1671" t="s">
        <v>1216</v>
      </c>
      <c r="B1671" s="1">
        <v>2</v>
      </c>
    </row>
    <row r="1672" spans="1:2">
      <c r="A1672" t="s">
        <v>1228</v>
      </c>
      <c r="B1672" s="1">
        <v>2</v>
      </c>
    </row>
    <row r="1673" spans="1:2">
      <c r="A1673" t="s">
        <v>1236</v>
      </c>
      <c r="B1673" s="1">
        <v>2</v>
      </c>
    </row>
    <row r="1674" spans="1:2">
      <c r="A1674" t="s">
        <v>1247</v>
      </c>
      <c r="B1674" s="1">
        <v>2</v>
      </c>
    </row>
    <row r="1675" spans="1:2">
      <c r="A1675" t="s">
        <v>1253</v>
      </c>
      <c r="B1675" s="1">
        <v>2</v>
      </c>
    </row>
    <row r="1676" spans="1:2">
      <c r="A1676" t="s">
        <v>1281</v>
      </c>
      <c r="B1676" s="1">
        <v>2</v>
      </c>
    </row>
    <row r="1677" spans="1:2">
      <c r="A1677" t="s">
        <v>1282</v>
      </c>
      <c r="B1677" s="1">
        <v>2</v>
      </c>
    </row>
    <row r="1678" spans="1:2">
      <c r="A1678" t="s">
        <v>1283</v>
      </c>
      <c r="B1678" s="1">
        <v>2</v>
      </c>
    </row>
    <row r="1679" spans="1:2">
      <c r="A1679" t="s">
        <v>1292</v>
      </c>
      <c r="B1679" s="1">
        <v>2</v>
      </c>
    </row>
    <row r="1680" spans="1:2">
      <c r="A1680" t="s">
        <v>1297</v>
      </c>
      <c r="B1680" s="1">
        <v>2</v>
      </c>
    </row>
    <row r="1681" spans="1:2">
      <c r="A1681" t="s">
        <v>1306</v>
      </c>
      <c r="B1681" s="1">
        <v>2</v>
      </c>
    </row>
    <row r="1682" spans="1:2">
      <c r="A1682" t="s">
        <v>1309</v>
      </c>
      <c r="B1682" s="1">
        <v>2</v>
      </c>
    </row>
    <row r="1683" spans="1:2">
      <c r="A1683" t="s">
        <v>1315</v>
      </c>
      <c r="B1683" s="1">
        <v>2</v>
      </c>
    </row>
    <row r="1684" spans="1:2">
      <c r="A1684" t="s">
        <v>1330</v>
      </c>
      <c r="B1684" s="1">
        <v>2</v>
      </c>
    </row>
    <row r="1685" spans="1:2">
      <c r="A1685" t="s">
        <v>1332</v>
      </c>
      <c r="B1685" s="1">
        <v>2</v>
      </c>
    </row>
    <row r="1686" spans="1:2">
      <c r="A1686" t="s">
        <v>1352</v>
      </c>
      <c r="B1686" s="1">
        <v>2</v>
      </c>
    </row>
    <row r="1687" spans="1:2">
      <c r="A1687" t="s">
        <v>1355</v>
      </c>
      <c r="B1687" s="1">
        <v>2</v>
      </c>
    </row>
    <row r="1688" spans="1:2">
      <c r="A1688" t="s">
        <v>1377</v>
      </c>
      <c r="B1688" s="1">
        <v>2</v>
      </c>
    </row>
    <row r="1689" spans="1:2">
      <c r="A1689" t="s">
        <v>1394</v>
      </c>
      <c r="B1689" s="1">
        <v>2</v>
      </c>
    </row>
    <row r="1690" spans="1:2">
      <c r="A1690" t="s">
        <v>1404</v>
      </c>
      <c r="B1690" s="1">
        <v>2</v>
      </c>
    </row>
    <row r="1691" spans="1:2">
      <c r="A1691" t="s">
        <v>1443</v>
      </c>
      <c r="B1691" s="1">
        <v>2</v>
      </c>
    </row>
    <row r="1692" spans="1:2">
      <c r="A1692" t="s">
        <v>1445</v>
      </c>
      <c r="B1692" s="1">
        <v>2</v>
      </c>
    </row>
    <row r="1693" spans="1:2">
      <c r="A1693" t="s">
        <v>1447</v>
      </c>
      <c r="B1693" s="1">
        <v>2</v>
      </c>
    </row>
    <row r="1694" spans="1:2">
      <c r="A1694" t="s">
        <v>1455</v>
      </c>
      <c r="B1694" s="1">
        <v>2</v>
      </c>
    </row>
    <row r="1695" spans="1:2">
      <c r="A1695" t="s">
        <v>1458</v>
      </c>
      <c r="B1695" s="1">
        <v>2</v>
      </c>
    </row>
    <row r="1696" spans="1:2">
      <c r="A1696" t="s">
        <v>1464</v>
      </c>
      <c r="B1696" s="1">
        <v>2</v>
      </c>
    </row>
    <row r="1697" spans="1:2">
      <c r="A1697" t="s">
        <v>1465</v>
      </c>
      <c r="B1697" s="1">
        <v>2</v>
      </c>
    </row>
    <row r="1698" spans="1:2">
      <c r="A1698" t="s">
        <v>1487</v>
      </c>
      <c r="B1698" s="1">
        <v>2</v>
      </c>
    </row>
    <row r="1699" spans="1:2">
      <c r="A1699" t="s">
        <v>1497</v>
      </c>
      <c r="B1699" s="1">
        <v>2</v>
      </c>
    </row>
    <row r="1700" spans="1:2">
      <c r="A1700" t="s">
        <v>1511</v>
      </c>
      <c r="B1700" s="1">
        <v>2</v>
      </c>
    </row>
    <row r="1701" spans="1:2">
      <c r="A1701" t="s">
        <v>1526</v>
      </c>
      <c r="B1701" s="1">
        <v>2</v>
      </c>
    </row>
    <row r="1702" spans="1:2">
      <c r="A1702" t="s">
        <v>1548</v>
      </c>
      <c r="B1702" s="1">
        <v>2</v>
      </c>
    </row>
    <row r="1703" spans="1:2">
      <c r="A1703" t="s">
        <v>1558</v>
      </c>
      <c r="B1703" s="1">
        <v>2</v>
      </c>
    </row>
    <row r="1704" spans="1:2">
      <c r="A1704" t="s">
        <v>1567</v>
      </c>
      <c r="B1704" s="1">
        <v>2</v>
      </c>
    </row>
    <row r="1705" spans="1:2">
      <c r="A1705" t="s">
        <v>1590</v>
      </c>
      <c r="B1705" s="1">
        <v>2</v>
      </c>
    </row>
    <row r="1706" spans="1:2">
      <c r="A1706" t="s">
        <v>1603</v>
      </c>
      <c r="B1706" s="1">
        <v>2</v>
      </c>
    </row>
    <row r="1707" spans="1:2">
      <c r="A1707" t="s">
        <v>1655</v>
      </c>
      <c r="B1707" s="1">
        <v>2</v>
      </c>
    </row>
    <row r="1708" spans="1:2">
      <c r="A1708" t="s">
        <v>1669</v>
      </c>
      <c r="B1708" s="1">
        <v>2</v>
      </c>
    </row>
    <row r="1709" spans="1:2">
      <c r="A1709" t="s">
        <v>1693</v>
      </c>
      <c r="B1709" s="1">
        <v>2</v>
      </c>
    </row>
    <row r="1710" spans="1:2">
      <c r="A1710" t="s">
        <v>1699</v>
      </c>
      <c r="B1710" s="1">
        <v>2</v>
      </c>
    </row>
    <row r="1711" spans="1:2">
      <c r="A1711" t="s">
        <v>1700</v>
      </c>
      <c r="B1711" s="1">
        <v>2</v>
      </c>
    </row>
    <row r="1712" spans="1:2">
      <c r="A1712" t="s">
        <v>1717</v>
      </c>
      <c r="B1712" s="1">
        <v>2</v>
      </c>
    </row>
    <row r="1713" spans="1:2">
      <c r="A1713" t="s">
        <v>1723</v>
      </c>
      <c r="B1713" s="1">
        <v>2</v>
      </c>
    </row>
    <row r="1714" spans="1:2">
      <c r="A1714" t="s">
        <v>1724</v>
      </c>
      <c r="B1714" s="1">
        <v>2</v>
      </c>
    </row>
    <row r="1715" spans="1:2">
      <c r="A1715" t="s">
        <v>1732</v>
      </c>
      <c r="B1715" s="1">
        <v>2</v>
      </c>
    </row>
    <row r="1716" spans="1:2">
      <c r="A1716" t="s">
        <v>1748</v>
      </c>
      <c r="B1716" s="1">
        <v>2</v>
      </c>
    </row>
    <row r="1717" spans="1:2">
      <c r="A1717" t="s">
        <v>1752</v>
      </c>
      <c r="B1717" s="1">
        <v>2</v>
      </c>
    </row>
    <row r="1718" spans="1:2">
      <c r="A1718" t="s">
        <v>1778</v>
      </c>
      <c r="B1718" s="1">
        <v>2</v>
      </c>
    </row>
    <row r="1719" spans="1:2">
      <c r="A1719" t="s">
        <v>1787</v>
      </c>
      <c r="B1719" s="1">
        <v>2</v>
      </c>
    </row>
    <row r="1720" spans="1:2">
      <c r="A1720" t="s">
        <v>1798</v>
      </c>
      <c r="B1720" s="1">
        <v>2</v>
      </c>
    </row>
    <row r="1721" spans="1:2">
      <c r="A1721" t="s">
        <v>1812</v>
      </c>
      <c r="B1721" s="1">
        <v>2</v>
      </c>
    </row>
    <row r="1722" spans="1:2">
      <c r="A1722" t="s">
        <v>1819</v>
      </c>
      <c r="B1722" s="1">
        <v>2</v>
      </c>
    </row>
    <row r="1723" spans="1:2">
      <c r="A1723" t="s">
        <v>1823</v>
      </c>
      <c r="B1723" s="1">
        <v>2</v>
      </c>
    </row>
    <row r="1724" spans="1:2">
      <c r="A1724" t="s">
        <v>1825</v>
      </c>
      <c r="B1724" s="1">
        <v>2</v>
      </c>
    </row>
    <row r="1725" spans="1:2">
      <c r="A1725" t="s">
        <v>1829</v>
      </c>
      <c r="B1725" s="1">
        <v>2</v>
      </c>
    </row>
    <row r="1726" spans="1:2">
      <c r="A1726" t="s">
        <v>1848</v>
      </c>
      <c r="B1726" s="1">
        <v>2</v>
      </c>
    </row>
    <row r="1727" spans="1:2">
      <c r="A1727" t="s">
        <v>1858</v>
      </c>
      <c r="B1727" s="1">
        <v>2</v>
      </c>
    </row>
    <row r="1728" spans="1:2">
      <c r="A1728" t="s">
        <v>1863</v>
      </c>
      <c r="B1728" s="1">
        <v>2</v>
      </c>
    </row>
    <row r="1729" spans="1:2">
      <c r="A1729" t="s">
        <v>1872</v>
      </c>
      <c r="B1729" s="1">
        <v>2</v>
      </c>
    </row>
    <row r="1730" spans="1:2">
      <c r="A1730" t="s">
        <v>1921</v>
      </c>
      <c r="B1730" s="1">
        <v>2</v>
      </c>
    </row>
    <row r="1731" spans="1:2">
      <c r="A1731" t="s">
        <v>1926</v>
      </c>
      <c r="B1731" s="1">
        <v>2</v>
      </c>
    </row>
    <row r="1732" spans="1:2">
      <c r="A1732" t="s">
        <v>1939</v>
      </c>
      <c r="B1732" s="1">
        <v>2</v>
      </c>
    </row>
    <row r="1733" spans="1:2">
      <c r="A1733" t="s">
        <v>1945</v>
      </c>
      <c r="B1733" s="1">
        <v>2</v>
      </c>
    </row>
    <row r="1734" spans="1:2">
      <c r="A1734" t="s">
        <v>1960</v>
      </c>
      <c r="B1734" s="1">
        <v>2</v>
      </c>
    </row>
    <row r="1735" spans="1:2">
      <c r="A1735" t="s">
        <v>1961</v>
      </c>
      <c r="B1735" s="1">
        <v>2</v>
      </c>
    </row>
    <row r="1736" spans="1:2">
      <c r="A1736" t="s">
        <v>1963</v>
      </c>
      <c r="B1736" s="1">
        <v>2</v>
      </c>
    </row>
    <row r="1737" spans="1:2">
      <c r="A1737" t="s">
        <v>1970</v>
      </c>
      <c r="B1737" s="1">
        <v>2</v>
      </c>
    </row>
    <row r="1738" spans="1:2">
      <c r="A1738" t="s">
        <v>1987</v>
      </c>
      <c r="B1738" s="1">
        <v>2</v>
      </c>
    </row>
    <row r="1739" spans="1:2">
      <c r="A1739" t="s">
        <v>1993</v>
      </c>
      <c r="B1739" s="1">
        <v>2</v>
      </c>
    </row>
    <row r="1740" spans="1:2">
      <c r="A1740" t="s">
        <v>2007</v>
      </c>
      <c r="B1740" s="1">
        <v>2</v>
      </c>
    </row>
    <row r="1741" spans="1:2">
      <c r="A1741" t="s">
        <v>2025</v>
      </c>
      <c r="B1741" s="1">
        <v>2</v>
      </c>
    </row>
    <row r="1742" spans="1:2">
      <c r="A1742" t="s">
        <v>2027</v>
      </c>
      <c r="B1742" s="1">
        <v>2</v>
      </c>
    </row>
    <row r="1743" spans="1:2">
      <c r="A1743" t="s">
        <v>2060</v>
      </c>
      <c r="B1743" s="1">
        <v>2</v>
      </c>
    </row>
    <row r="1744" spans="1:2">
      <c r="A1744" t="s">
        <v>2070</v>
      </c>
      <c r="B1744" s="1">
        <v>2</v>
      </c>
    </row>
    <row r="1745" spans="1:2">
      <c r="A1745" t="s">
        <v>2077</v>
      </c>
      <c r="B1745" s="1">
        <v>2</v>
      </c>
    </row>
    <row r="1746" spans="1:2">
      <c r="A1746" t="s">
        <v>2097</v>
      </c>
      <c r="B1746" s="1">
        <v>2</v>
      </c>
    </row>
    <row r="1747" spans="1:2">
      <c r="A1747" t="s">
        <v>2102</v>
      </c>
      <c r="B1747" s="1">
        <v>2</v>
      </c>
    </row>
    <row r="1748" spans="1:2">
      <c r="A1748" t="s">
        <v>2110</v>
      </c>
      <c r="B1748" s="1">
        <v>2</v>
      </c>
    </row>
    <row r="1749" spans="1:2">
      <c r="A1749" t="s">
        <v>2147</v>
      </c>
      <c r="B1749" s="1">
        <v>2</v>
      </c>
    </row>
    <row r="1750" spans="1:2">
      <c r="A1750" t="s">
        <v>2152</v>
      </c>
      <c r="B1750" s="1">
        <v>2</v>
      </c>
    </row>
    <row r="1751" spans="1:2">
      <c r="A1751" t="s">
        <v>2154</v>
      </c>
      <c r="B1751" s="1">
        <v>2</v>
      </c>
    </row>
    <row r="1752" spans="1:2">
      <c r="A1752" t="s">
        <v>2178</v>
      </c>
      <c r="B1752" s="1">
        <v>2</v>
      </c>
    </row>
    <row r="1753" spans="1:2">
      <c r="A1753" t="s">
        <v>2190</v>
      </c>
      <c r="B1753" s="1">
        <v>2</v>
      </c>
    </row>
    <row r="1754" spans="1:2">
      <c r="A1754" t="s">
        <v>2204</v>
      </c>
      <c r="B1754" s="1">
        <v>2</v>
      </c>
    </row>
    <row r="1755" spans="1:2">
      <c r="A1755" t="s">
        <v>2222</v>
      </c>
      <c r="B1755" s="1">
        <v>2</v>
      </c>
    </row>
    <row r="1756" spans="1:2">
      <c r="A1756" t="s">
        <v>2224</v>
      </c>
      <c r="B1756" s="1">
        <v>2</v>
      </c>
    </row>
    <row r="1757" spans="1:2">
      <c r="A1757" t="s">
        <v>2233</v>
      </c>
      <c r="B1757" s="1">
        <v>2</v>
      </c>
    </row>
    <row r="1758" spans="1:2">
      <c r="A1758" t="s">
        <v>2234</v>
      </c>
      <c r="B1758" s="1">
        <v>2</v>
      </c>
    </row>
    <row r="1759" spans="1:2">
      <c r="A1759" t="s">
        <v>2251</v>
      </c>
      <c r="B1759" s="1">
        <v>2</v>
      </c>
    </row>
    <row r="1760" spans="1:2">
      <c r="A1760" t="s">
        <v>2276</v>
      </c>
      <c r="B1760" s="1">
        <v>2</v>
      </c>
    </row>
    <row r="1761" spans="1:2">
      <c r="A1761" t="s">
        <v>2302</v>
      </c>
      <c r="B1761" s="1">
        <v>2</v>
      </c>
    </row>
    <row r="1762" spans="1:2">
      <c r="A1762" t="s">
        <v>2303</v>
      </c>
      <c r="B1762" s="1">
        <v>2</v>
      </c>
    </row>
    <row r="1763" spans="1:2">
      <c r="A1763" t="s">
        <v>2304</v>
      </c>
      <c r="B1763" s="1">
        <v>2</v>
      </c>
    </row>
    <row r="1764" spans="1:2">
      <c r="A1764" t="s">
        <v>2323</v>
      </c>
      <c r="B1764" s="1">
        <v>2</v>
      </c>
    </row>
    <row r="1765" spans="1:2">
      <c r="A1765" t="s">
        <v>2332</v>
      </c>
      <c r="B1765" s="1">
        <v>2</v>
      </c>
    </row>
    <row r="1766" spans="1:2">
      <c r="A1766" t="s">
        <v>2333</v>
      </c>
      <c r="B1766" s="1">
        <v>2</v>
      </c>
    </row>
    <row r="1767" spans="1:2">
      <c r="A1767" t="s">
        <v>2388</v>
      </c>
      <c r="B1767" s="1">
        <v>2</v>
      </c>
    </row>
    <row r="1768" spans="1:2">
      <c r="A1768" t="s">
        <v>2389</v>
      </c>
      <c r="B1768" s="1">
        <v>2</v>
      </c>
    </row>
    <row r="1769" spans="1:2">
      <c r="A1769" t="s">
        <v>2390</v>
      </c>
      <c r="B1769" s="1">
        <v>2</v>
      </c>
    </row>
    <row r="1770" spans="1:2">
      <c r="A1770" t="s">
        <v>2392</v>
      </c>
      <c r="B1770" s="1">
        <v>2</v>
      </c>
    </row>
    <row r="1771" spans="1:2">
      <c r="A1771" t="s">
        <v>2405</v>
      </c>
      <c r="B1771" s="1">
        <v>2</v>
      </c>
    </row>
    <row r="1772" spans="1:2">
      <c r="A1772" t="s">
        <v>2410</v>
      </c>
      <c r="B1772" s="1">
        <v>2</v>
      </c>
    </row>
    <row r="1773" spans="1:2">
      <c r="A1773" t="s">
        <v>2411</v>
      </c>
      <c r="B1773" s="1">
        <v>2</v>
      </c>
    </row>
    <row r="1774" spans="1:2">
      <c r="A1774" t="s">
        <v>2416</v>
      </c>
      <c r="B1774" s="1">
        <v>2</v>
      </c>
    </row>
    <row r="1775" spans="1:2">
      <c r="A1775" t="s">
        <v>2431</v>
      </c>
      <c r="B1775" s="1">
        <v>2</v>
      </c>
    </row>
    <row r="1776" spans="1:2">
      <c r="A1776" t="s">
        <v>2432</v>
      </c>
      <c r="B1776" s="1">
        <v>2</v>
      </c>
    </row>
    <row r="1777" spans="1:2">
      <c r="A1777" t="s">
        <v>2454</v>
      </c>
      <c r="B1777" s="1">
        <v>2</v>
      </c>
    </row>
    <row r="1778" spans="1:2">
      <c r="A1778" t="s">
        <v>2474</v>
      </c>
      <c r="B1778" s="1">
        <v>2</v>
      </c>
    </row>
    <row r="1779" spans="1:2">
      <c r="A1779" t="s">
        <v>2476</v>
      </c>
      <c r="B1779" s="1">
        <v>2</v>
      </c>
    </row>
    <row r="1780" spans="1:2">
      <c r="A1780" t="s">
        <v>2477</v>
      </c>
      <c r="B1780" s="1">
        <v>2</v>
      </c>
    </row>
    <row r="1781" spans="1:2">
      <c r="A1781" t="s">
        <v>2480</v>
      </c>
      <c r="B1781" s="1">
        <v>2</v>
      </c>
    </row>
    <row r="1782" spans="1:2">
      <c r="A1782" t="s">
        <v>2482</v>
      </c>
      <c r="B1782" s="1">
        <v>2</v>
      </c>
    </row>
    <row r="1783" spans="1:2">
      <c r="A1783" t="s">
        <v>2493</v>
      </c>
      <c r="B1783" s="1">
        <v>2</v>
      </c>
    </row>
    <row r="1784" spans="1:2">
      <c r="A1784" t="s">
        <v>2499</v>
      </c>
      <c r="B1784" s="1">
        <v>2</v>
      </c>
    </row>
    <row r="1785" spans="1:2">
      <c r="A1785" t="s">
        <v>2506</v>
      </c>
      <c r="B1785" s="1">
        <v>2</v>
      </c>
    </row>
    <row r="1786" spans="1:2">
      <c r="A1786" t="s">
        <v>2520</v>
      </c>
      <c r="B1786" s="1">
        <v>2</v>
      </c>
    </row>
    <row r="1787" spans="1:2">
      <c r="A1787" t="s">
        <v>2522</v>
      </c>
      <c r="B1787" s="1">
        <v>2</v>
      </c>
    </row>
    <row r="1788" spans="1:2">
      <c r="A1788" t="s">
        <v>2523</v>
      </c>
      <c r="B1788" s="1">
        <v>2</v>
      </c>
    </row>
    <row r="1789" spans="1:2">
      <c r="A1789" t="s">
        <v>2525</v>
      </c>
      <c r="B1789" s="1">
        <v>2</v>
      </c>
    </row>
    <row r="1790" spans="1:2">
      <c r="A1790" t="s">
        <v>2533</v>
      </c>
      <c r="B1790" s="1">
        <v>2</v>
      </c>
    </row>
    <row r="1791" spans="1:2">
      <c r="A1791" t="s">
        <v>2563</v>
      </c>
      <c r="B1791" s="1">
        <v>2</v>
      </c>
    </row>
    <row r="1792" spans="1:2">
      <c r="A1792" t="s">
        <v>2572</v>
      </c>
      <c r="B1792" s="1">
        <v>2</v>
      </c>
    </row>
    <row r="1793" spans="1:2">
      <c r="A1793" t="s">
        <v>2577</v>
      </c>
      <c r="B1793" s="1">
        <v>2</v>
      </c>
    </row>
    <row r="1794" spans="1:2">
      <c r="A1794" t="s">
        <v>2586</v>
      </c>
      <c r="B1794" s="1">
        <v>2</v>
      </c>
    </row>
    <row r="1795" spans="1:2">
      <c r="A1795" t="s">
        <v>2591</v>
      </c>
      <c r="B1795" s="1">
        <v>2</v>
      </c>
    </row>
    <row r="1796" spans="1:2">
      <c r="A1796" t="s">
        <v>2606</v>
      </c>
      <c r="B1796" s="1">
        <v>2</v>
      </c>
    </row>
    <row r="1797" spans="1:2">
      <c r="A1797" t="s">
        <v>2612</v>
      </c>
      <c r="B1797" s="1">
        <v>2</v>
      </c>
    </row>
    <row r="1798" spans="1:2">
      <c r="A1798" t="s">
        <v>2635</v>
      </c>
      <c r="B1798" s="1">
        <v>2</v>
      </c>
    </row>
    <row r="1799" spans="1:2">
      <c r="A1799" t="s">
        <v>2686</v>
      </c>
      <c r="B1799" s="1">
        <v>2</v>
      </c>
    </row>
    <row r="1800" spans="1:2">
      <c r="A1800" t="s">
        <v>2696</v>
      </c>
      <c r="B1800" s="1">
        <v>2</v>
      </c>
    </row>
    <row r="1801" spans="1:2">
      <c r="A1801" t="s">
        <v>2697</v>
      </c>
      <c r="B1801" s="1">
        <v>2</v>
      </c>
    </row>
    <row r="1802" spans="1:2">
      <c r="A1802" t="s">
        <v>2718</v>
      </c>
      <c r="B1802" s="1">
        <v>2</v>
      </c>
    </row>
    <row r="1803" spans="1:2">
      <c r="A1803" t="s">
        <v>2721</v>
      </c>
      <c r="B1803" s="1">
        <v>2</v>
      </c>
    </row>
    <row r="1804" spans="1:2">
      <c r="A1804" t="s">
        <v>313</v>
      </c>
      <c r="B1804" s="1">
        <v>1</v>
      </c>
    </row>
    <row r="1805" spans="1:2">
      <c r="A1805" t="s">
        <v>317</v>
      </c>
      <c r="B1805" s="1">
        <v>1</v>
      </c>
    </row>
    <row r="1806" spans="1:2">
      <c r="A1806" t="s">
        <v>323</v>
      </c>
      <c r="B1806" s="1">
        <v>1</v>
      </c>
    </row>
    <row r="1807" spans="1:2">
      <c r="A1807" t="s">
        <v>324</v>
      </c>
      <c r="B1807" s="1">
        <v>1</v>
      </c>
    </row>
    <row r="1808" spans="1:2">
      <c r="A1808" t="s">
        <v>335</v>
      </c>
      <c r="B1808" s="1">
        <v>1</v>
      </c>
    </row>
    <row r="1809" spans="1:2">
      <c r="A1809" t="s">
        <v>342</v>
      </c>
      <c r="B1809" s="1">
        <v>1</v>
      </c>
    </row>
    <row r="1810" spans="1:2">
      <c r="A1810" t="s">
        <v>344</v>
      </c>
      <c r="B1810" s="1">
        <v>1</v>
      </c>
    </row>
    <row r="1811" spans="1:2">
      <c r="A1811" t="s">
        <v>345</v>
      </c>
      <c r="B1811" s="1">
        <v>1</v>
      </c>
    </row>
    <row r="1812" spans="1:2">
      <c r="A1812" t="s">
        <v>346</v>
      </c>
      <c r="B1812" s="1">
        <v>1</v>
      </c>
    </row>
    <row r="1813" spans="1:2">
      <c r="A1813" t="s">
        <v>348</v>
      </c>
      <c r="B1813" s="1">
        <v>1</v>
      </c>
    </row>
    <row r="1814" spans="1:2">
      <c r="A1814" t="s">
        <v>349</v>
      </c>
      <c r="B1814" s="1">
        <v>1</v>
      </c>
    </row>
    <row r="1815" spans="1:2">
      <c r="A1815" t="s">
        <v>353</v>
      </c>
      <c r="B1815" s="1">
        <v>1</v>
      </c>
    </row>
    <row r="1816" spans="1:2">
      <c r="A1816" t="s">
        <v>359</v>
      </c>
      <c r="B1816" s="1">
        <v>1</v>
      </c>
    </row>
    <row r="1817" spans="1:2">
      <c r="A1817" t="s">
        <v>366</v>
      </c>
      <c r="B1817" s="1">
        <v>1</v>
      </c>
    </row>
    <row r="1818" spans="1:2">
      <c r="A1818" t="s">
        <v>367</v>
      </c>
      <c r="B1818" s="1">
        <v>1</v>
      </c>
    </row>
    <row r="1819" spans="1:2">
      <c r="A1819" t="s">
        <v>373</v>
      </c>
      <c r="B1819" s="1">
        <v>1</v>
      </c>
    </row>
    <row r="1820" spans="1:2">
      <c r="A1820" t="s">
        <v>376</v>
      </c>
      <c r="B1820" s="1">
        <v>1</v>
      </c>
    </row>
    <row r="1821" spans="1:2">
      <c r="A1821" t="s">
        <v>377</v>
      </c>
      <c r="B1821" s="1">
        <v>1</v>
      </c>
    </row>
    <row r="1822" spans="1:2">
      <c r="A1822" t="s">
        <v>378</v>
      </c>
      <c r="B1822" s="1">
        <v>1</v>
      </c>
    </row>
    <row r="1823" spans="1:2">
      <c r="A1823" t="s">
        <v>380</v>
      </c>
      <c r="B1823" s="1">
        <v>1</v>
      </c>
    </row>
    <row r="1824" spans="1:2">
      <c r="A1824" t="s">
        <v>384</v>
      </c>
      <c r="B1824" s="1">
        <v>1</v>
      </c>
    </row>
    <row r="1825" spans="1:2">
      <c r="A1825" t="s">
        <v>395</v>
      </c>
      <c r="B1825" s="1">
        <v>1</v>
      </c>
    </row>
    <row r="1826" spans="1:2">
      <c r="A1826" t="s">
        <v>406</v>
      </c>
      <c r="B1826" s="1">
        <v>1</v>
      </c>
    </row>
    <row r="1827" spans="1:2">
      <c r="A1827" t="s">
        <v>414</v>
      </c>
      <c r="B1827" s="1">
        <v>1</v>
      </c>
    </row>
    <row r="1828" spans="1:2">
      <c r="A1828" t="s">
        <v>415</v>
      </c>
      <c r="B1828" s="1">
        <v>1</v>
      </c>
    </row>
    <row r="1829" spans="1:2">
      <c r="A1829" t="s">
        <v>416</v>
      </c>
      <c r="B1829" s="1">
        <v>1</v>
      </c>
    </row>
    <row r="1830" spans="1:2">
      <c r="A1830" t="s">
        <v>419</v>
      </c>
      <c r="B1830" s="1">
        <v>1</v>
      </c>
    </row>
    <row r="1831" spans="1:2">
      <c r="A1831" t="s">
        <v>420</v>
      </c>
      <c r="B1831" s="1">
        <v>1</v>
      </c>
    </row>
    <row r="1832" spans="1:2">
      <c r="A1832" t="s">
        <v>422</v>
      </c>
      <c r="B1832" s="1">
        <v>1</v>
      </c>
    </row>
    <row r="1833" spans="1:2">
      <c r="A1833" t="s">
        <v>424</v>
      </c>
      <c r="B1833" s="1">
        <v>1</v>
      </c>
    </row>
    <row r="1834" spans="1:2">
      <c r="A1834" t="s">
        <v>425</v>
      </c>
      <c r="B1834" s="1">
        <v>1</v>
      </c>
    </row>
    <row r="1835" spans="1:2">
      <c r="A1835" t="s">
        <v>429</v>
      </c>
      <c r="B1835" s="1">
        <v>1</v>
      </c>
    </row>
    <row r="1836" spans="1:2">
      <c r="A1836" t="s">
        <v>435</v>
      </c>
      <c r="B1836" s="1">
        <v>1</v>
      </c>
    </row>
    <row r="1837" spans="1:2">
      <c r="A1837" t="s">
        <v>436</v>
      </c>
      <c r="B1837" s="1">
        <v>1</v>
      </c>
    </row>
    <row r="1838" spans="1:2">
      <c r="A1838" t="s">
        <v>438</v>
      </c>
      <c r="B1838" s="1">
        <v>1</v>
      </c>
    </row>
    <row r="1839" spans="1:2">
      <c r="A1839" t="s">
        <v>439</v>
      </c>
      <c r="B1839" s="1">
        <v>1</v>
      </c>
    </row>
    <row r="1840" spans="1:2">
      <c r="A1840" t="s">
        <v>442</v>
      </c>
      <c r="B1840" s="1">
        <v>1</v>
      </c>
    </row>
    <row r="1841" spans="1:2">
      <c r="A1841" t="s">
        <v>443</v>
      </c>
      <c r="B1841" s="1">
        <v>1</v>
      </c>
    </row>
    <row r="1842" spans="1:2">
      <c r="A1842" t="s">
        <v>453</v>
      </c>
      <c r="B1842" s="1">
        <v>1</v>
      </c>
    </row>
    <row r="1843" spans="1:2">
      <c r="A1843" t="s">
        <v>459</v>
      </c>
      <c r="B1843" s="1">
        <v>1</v>
      </c>
    </row>
    <row r="1844" spans="1:2">
      <c r="A1844" t="s">
        <v>466</v>
      </c>
      <c r="B1844" s="1">
        <v>1</v>
      </c>
    </row>
    <row r="1845" spans="1:2">
      <c r="A1845" t="s">
        <v>467</v>
      </c>
      <c r="B1845" s="1">
        <v>1</v>
      </c>
    </row>
    <row r="1846" spans="1:2">
      <c r="A1846" t="s">
        <v>473</v>
      </c>
      <c r="B1846" s="1">
        <v>1</v>
      </c>
    </row>
    <row r="1847" spans="1:2">
      <c r="A1847" t="s">
        <v>475</v>
      </c>
      <c r="B1847" s="1">
        <v>1</v>
      </c>
    </row>
    <row r="1848" spans="1:2">
      <c r="A1848" t="s">
        <v>477</v>
      </c>
      <c r="B1848" s="1">
        <v>1</v>
      </c>
    </row>
    <row r="1849" spans="1:2">
      <c r="A1849" t="s">
        <v>479</v>
      </c>
      <c r="B1849" s="1">
        <v>1</v>
      </c>
    </row>
    <row r="1850" spans="1:2">
      <c r="A1850" t="s">
        <v>481</v>
      </c>
      <c r="B1850" s="1">
        <v>1</v>
      </c>
    </row>
    <row r="1851" spans="1:2">
      <c r="A1851" t="s">
        <v>483</v>
      </c>
      <c r="B1851" s="1">
        <v>1</v>
      </c>
    </row>
    <row r="1852" spans="1:2">
      <c r="A1852" t="s">
        <v>484</v>
      </c>
      <c r="B1852" s="1">
        <v>1</v>
      </c>
    </row>
    <row r="1853" spans="1:2">
      <c r="A1853" t="s">
        <v>487</v>
      </c>
      <c r="B1853" s="1">
        <v>1</v>
      </c>
    </row>
    <row r="1854" spans="1:2">
      <c r="A1854" t="s">
        <v>491</v>
      </c>
      <c r="B1854" s="1">
        <v>1</v>
      </c>
    </row>
    <row r="1855" spans="1:2">
      <c r="A1855" t="s">
        <v>493</v>
      </c>
      <c r="B1855" s="1">
        <v>1</v>
      </c>
    </row>
    <row r="1856" spans="1:2">
      <c r="A1856" t="s">
        <v>500</v>
      </c>
      <c r="B1856" s="1">
        <v>1</v>
      </c>
    </row>
    <row r="1857" spans="1:2">
      <c r="A1857" t="s">
        <v>502</v>
      </c>
      <c r="B1857" s="1">
        <v>1</v>
      </c>
    </row>
    <row r="1858" spans="1:2">
      <c r="A1858" t="s">
        <v>507</v>
      </c>
      <c r="B1858" s="1">
        <v>1</v>
      </c>
    </row>
    <row r="1859" spans="1:2">
      <c r="A1859" t="s">
        <v>508</v>
      </c>
      <c r="B1859" s="1">
        <v>1</v>
      </c>
    </row>
    <row r="1860" spans="1:2">
      <c r="A1860" t="s">
        <v>510</v>
      </c>
      <c r="B1860" s="1">
        <v>1</v>
      </c>
    </row>
    <row r="1861" spans="1:2">
      <c r="A1861" t="s">
        <v>519</v>
      </c>
      <c r="B1861" s="1">
        <v>1</v>
      </c>
    </row>
    <row r="1862" spans="1:2">
      <c r="A1862" t="s">
        <v>522</v>
      </c>
      <c r="B1862" s="1">
        <v>1</v>
      </c>
    </row>
    <row r="1863" spans="1:2">
      <c r="A1863" t="s">
        <v>527</v>
      </c>
      <c r="B1863" s="1">
        <v>1</v>
      </c>
    </row>
    <row r="1864" spans="1:2">
      <c r="A1864" t="s">
        <v>530</v>
      </c>
      <c r="B1864" s="1">
        <v>1</v>
      </c>
    </row>
    <row r="1865" spans="1:2">
      <c r="A1865" t="s">
        <v>533</v>
      </c>
      <c r="B1865" s="1">
        <v>1</v>
      </c>
    </row>
    <row r="1866" spans="1:2">
      <c r="A1866" t="s">
        <v>535</v>
      </c>
      <c r="B1866" s="1">
        <v>1</v>
      </c>
    </row>
    <row r="1867" spans="1:2">
      <c r="A1867" t="s">
        <v>536</v>
      </c>
      <c r="B1867" s="1">
        <v>1</v>
      </c>
    </row>
    <row r="1868" spans="1:2">
      <c r="A1868" t="s">
        <v>541</v>
      </c>
      <c r="B1868" s="1">
        <v>1</v>
      </c>
    </row>
    <row r="1869" spans="1:2">
      <c r="A1869" t="s">
        <v>543</v>
      </c>
      <c r="B1869" s="1">
        <v>1</v>
      </c>
    </row>
    <row r="1870" spans="1:2">
      <c r="A1870" t="s">
        <v>544</v>
      </c>
      <c r="B1870" s="1">
        <v>1</v>
      </c>
    </row>
    <row r="1871" spans="1:2">
      <c r="A1871" t="s">
        <v>555</v>
      </c>
      <c r="B1871" s="1">
        <v>1</v>
      </c>
    </row>
    <row r="1872" spans="1:2">
      <c r="A1872" t="s">
        <v>562</v>
      </c>
      <c r="B1872" s="1">
        <v>1</v>
      </c>
    </row>
    <row r="1873" spans="1:2">
      <c r="A1873" t="s">
        <v>564</v>
      </c>
      <c r="B1873" s="1">
        <v>1</v>
      </c>
    </row>
    <row r="1874" spans="1:2">
      <c r="A1874" t="s">
        <v>565</v>
      </c>
      <c r="B1874" s="1">
        <v>1</v>
      </c>
    </row>
    <row r="1875" spans="1:2">
      <c r="A1875" t="s">
        <v>569</v>
      </c>
      <c r="B1875" s="1">
        <v>1</v>
      </c>
    </row>
    <row r="1876" spans="1:2">
      <c r="A1876" t="s">
        <v>571</v>
      </c>
      <c r="B1876" s="1">
        <v>1</v>
      </c>
    </row>
    <row r="1877" spans="1:2">
      <c r="A1877" t="s">
        <v>572</v>
      </c>
      <c r="B1877" s="1">
        <v>1</v>
      </c>
    </row>
    <row r="1878" spans="1:2">
      <c r="A1878" t="s">
        <v>573</v>
      </c>
      <c r="B1878" s="1">
        <v>1</v>
      </c>
    </row>
    <row r="1879" spans="1:2">
      <c r="A1879" t="s">
        <v>574</v>
      </c>
      <c r="B1879" s="1">
        <v>1</v>
      </c>
    </row>
    <row r="1880" spans="1:2">
      <c r="A1880" t="s">
        <v>578</v>
      </c>
      <c r="B1880" s="1">
        <v>1</v>
      </c>
    </row>
    <row r="1881" spans="1:2">
      <c r="A1881" t="s">
        <v>580</v>
      </c>
      <c r="B1881" s="1">
        <v>1</v>
      </c>
    </row>
    <row r="1882" spans="1:2">
      <c r="A1882" t="s">
        <v>581</v>
      </c>
      <c r="B1882" s="1">
        <v>1</v>
      </c>
    </row>
    <row r="1883" spans="1:2">
      <c r="A1883" t="s">
        <v>582</v>
      </c>
      <c r="B1883" s="1">
        <v>1</v>
      </c>
    </row>
    <row r="1884" spans="1:2">
      <c r="A1884" t="s">
        <v>583</v>
      </c>
      <c r="B1884" s="1">
        <v>1</v>
      </c>
    </row>
    <row r="1885" spans="1:2">
      <c r="A1885" t="s">
        <v>589</v>
      </c>
      <c r="B1885" s="1">
        <v>1</v>
      </c>
    </row>
    <row r="1886" spans="1:2">
      <c r="A1886" t="s">
        <v>590</v>
      </c>
      <c r="B1886" s="1">
        <v>1</v>
      </c>
    </row>
    <row r="1887" spans="1:2">
      <c r="A1887" t="s">
        <v>593</v>
      </c>
      <c r="B1887" s="1">
        <v>1</v>
      </c>
    </row>
    <row r="1888" spans="1:2">
      <c r="A1888" t="s">
        <v>598</v>
      </c>
      <c r="B1888" s="1">
        <v>1</v>
      </c>
    </row>
    <row r="1889" spans="1:2">
      <c r="A1889" t="s">
        <v>599</v>
      </c>
      <c r="B1889" s="1">
        <v>1</v>
      </c>
    </row>
    <row r="1890" spans="1:2">
      <c r="A1890" t="s">
        <v>600</v>
      </c>
      <c r="B1890" s="1">
        <v>1</v>
      </c>
    </row>
    <row r="1891" spans="1:2">
      <c r="A1891" t="s">
        <v>605</v>
      </c>
      <c r="B1891" s="1">
        <v>1</v>
      </c>
    </row>
    <row r="1892" spans="1:2">
      <c r="A1892" t="s">
        <v>610</v>
      </c>
      <c r="B1892" s="1">
        <v>1</v>
      </c>
    </row>
    <row r="1893" spans="1:2">
      <c r="A1893" t="s">
        <v>614</v>
      </c>
      <c r="B1893" s="1">
        <v>1</v>
      </c>
    </row>
    <row r="1894" spans="1:2">
      <c r="A1894" t="s">
        <v>615</v>
      </c>
      <c r="B1894" s="1">
        <v>1</v>
      </c>
    </row>
    <row r="1895" spans="1:2">
      <c r="A1895" t="s">
        <v>618</v>
      </c>
      <c r="B1895" s="1">
        <v>1</v>
      </c>
    </row>
    <row r="1896" spans="1:2">
      <c r="A1896" t="s">
        <v>623</v>
      </c>
      <c r="B1896" s="1">
        <v>1</v>
      </c>
    </row>
    <row r="1897" spans="1:2">
      <c r="A1897" t="s">
        <v>625</v>
      </c>
      <c r="B1897" s="1">
        <v>1</v>
      </c>
    </row>
    <row r="1898" spans="1:2">
      <c r="A1898" t="s">
        <v>630</v>
      </c>
      <c r="B1898" s="1">
        <v>1</v>
      </c>
    </row>
    <row r="1899" spans="1:2">
      <c r="A1899" t="s">
        <v>636</v>
      </c>
      <c r="B1899" s="1">
        <v>1</v>
      </c>
    </row>
    <row r="1900" spans="1:2">
      <c r="A1900" t="s">
        <v>637</v>
      </c>
      <c r="B1900" s="1">
        <v>1</v>
      </c>
    </row>
    <row r="1901" spans="1:2">
      <c r="A1901" t="s">
        <v>640</v>
      </c>
      <c r="B1901" s="1">
        <v>1</v>
      </c>
    </row>
    <row r="1902" spans="1:2">
      <c r="A1902" t="s">
        <v>643</v>
      </c>
      <c r="B1902" s="1">
        <v>1</v>
      </c>
    </row>
    <row r="1903" spans="1:2">
      <c r="A1903" t="s">
        <v>644</v>
      </c>
      <c r="B1903" s="1">
        <v>1</v>
      </c>
    </row>
    <row r="1904" spans="1:2">
      <c r="A1904" t="s">
        <v>647</v>
      </c>
      <c r="B1904" s="1">
        <v>1</v>
      </c>
    </row>
    <row r="1905" spans="1:2">
      <c r="A1905" t="s">
        <v>653</v>
      </c>
      <c r="B1905" s="1">
        <v>1</v>
      </c>
    </row>
    <row r="1906" spans="1:2">
      <c r="A1906" t="s">
        <v>654</v>
      </c>
      <c r="B1906" s="1">
        <v>1</v>
      </c>
    </row>
    <row r="1907" spans="1:2">
      <c r="A1907" t="s">
        <v>656</v>
      </c>
      <c r="B1907" s="1">
        <v>1</v>
      </c>
    </row>
    <row r="1908" spans="1:2">
      <c r="A1908" t="s">
        <v>657</v>
      </c>
      <c r="B1908" s="1">
        <v>1</v>
      </c>
    </row>
    <row r="1909" spans="1:2">
      <c r="A1909" t="s">
        <v>664</v>
      </c>
      <c r="B1909" s="1">
        <v>1</v>
      </c>
    </row>
    <row r="1910" spans="1:2">
      <c r="A1910" t="s">
        <v>677</v>
      </c>
      <c r="B1910" s="1">
        <v>1</v>
      </c>
    </row>
    <row r="1911" spans="1:2">
      <c r="A1911" t="s">
        <v>679</v>
      </c>
      <c r="B1911" s="1">
        <v>1</v>
      </c>
    </row>
    <row r="1912" spans="1:2">
      <c r="A1912" t="s">
        <v>681</v>
      </c>
      <c r="B1912" s="1">
        <v>1</v>
      </c>
    </row>
    <row r="1913" spans="1:2">
      <c r="A1913" t="s">
        <v>709</v>
      </c>
      <c r="B1913" s="1">
        <v>1</v>
      </c>
    </row>
    <row r="1914" spans="1:2">
      <c r="A1914" t="s">
        <v>721</v>
      </c>
      <c r="B1914" s="1">
        <v>1</v>
      </c>
    </row>
    <row r="1915" spans="1:2">
      <c r="A1915" t="s">
        <v>731</v>
      </c>
      <c r="B1915" s="1">
        <v>1</v>
      </c>
    </row>
    <row r="1916" spans="1:2">
      <c r="A1916" t="s">
        <v>736</v>
      </c>
      <c r="B1916" s="1">
        <v>1</v>
      </c>
    </row>
    <row r="1917" spans="1:2">
      <c r="A1917" t="s">
        <v>737</v>
      </c>
      <c r="B1917" s="1">
        <v>1</v>
      </c>
    </row>
    <row r="1918" spans="1:2">
      <c r="A1918" t="s">
        <v>739</v>
      </c>
      <c r="B1918" s="1">
        <v>1</v>
      </c>
    </row>
    <row r="1919" spans="1:2">
      <c r="A1919" t="s">
        <v>740</v>
      </c>
      <c r="B1919" s="1">
        <v>1</v>
      </c>
    </row>
    <row r="1920" spans="1:2">
      <c r="A1920" t="s">
        <v>741</v>
      </c>
      <c r="B1920" s="1">
        <v>1</v>
      </c>
    </row>
    <row r="1921" spans="1:2">
      <c r="A1921" t="s">
        <v>743</v>
      </c>
      <c r="B1921" s="1">
        <v>1</v>
      </c>
    </row>
    <row r="1922" spans="1:2">
      <c r="A1922" t="s">
        <v>749</v>
      </c>
      <c r="B1922" s="1">
        <v>1</v>
      </c>
    </row>
    <row r="1923" spans="1:2">
      <c r="A1923" t="s">
        <v>752</v>
      </c>
      <c r="B1923" s="1">
        <v>1</v>
      </c>
    </row>
    <row r="1924" spans="1:2">
      <c r="A1924" t="s">
        <v>754</v>
      </c>
      <c r="B1924" s="1">
        <v>1</v>
      </c>
    </row>
    <row r="1925" spans="1:2">
      <c r="A1925" t="s">
        <v>763</v>
      </c>
      <c r="B1925" s="1">
        <v>1</v>
      </c>
    </row>
    <row r="1926" spans="1:2">
      <c r="A1926" t="s">
        <v>769</v>
      </c>
      <c r="B1926" s="1">
        <v>1</v>
      </c>
    </row>
    <row r="1927" spans="1:2">
      <c r="A1927" t="s">
        <v>770</v>
      </c>
      <c r="B1927" s="1">
        <v>1</v>
      </c>
    </row>
    <row r="1928" spans="1:2">
      <c r="A1928" t="s">
        <v>773</v>
      </c>
      <c r="B1928" s="1">
        <v>1</v>
      </c>
    </row>
    <row r="1929" spans="1:2">
      <c r="A1929" t="s">
        <v>781</v>
      </c>
      <c r="B1929" s="1">
        <v>1</v>
      </c>
    </row>
    <row r="1930" spans="1:2">
      <c r="A1930" t="s">
        <v>783</v>
      </c>
      <c r="B1930" s="1">
        <v>1</v>
      </c>
    </row>
    <row r="1931" spans="1:2">
      <c r="A1931" t="s">
        <v>784</v>
      </c>
      <c r="B1931" s="1">
        <v>1</v>
      </c>
    </row>
    <row r="1932" spans="1:2">
      <c r="A1932" t="s">
        <v>785</v>
      </c>
      <c r="B1932" s="1">
        <v>1</v>
      </c>
    </row>
    <row r="1933" spans="1:2">
      <c r="A1933" t="s">
        <v>786</v>
      </c>
      <c r="B1933" s="1">
        <v>1</v>
      </c>
    </row>
    <row r="1934" spans="1:2">
      <c r="A1934" t="s">
        <v>803</v>
      </c>
      <c r="B1934" s="1">
        <v>1</v>
      </c>
    </row>
    <row r="1935" spans="1:2">
      <c r="A1935" t="s">
        <v>808</v>
      </c>
      <c r="B1935" s="1">
        <v>1</v>
      </c>
    </row>
    <row r="1936" spans="1:2">
      <c r="A1936" t="s">
        <v>812</v>
      </c>
      <c r="B1936" s="1">
        <v>1</v>
      </c>
    </row>
    <row r="1937" spans="1:2">
      <c r="A1937" t="s">
        <v>813</v>
      </c>
      <c r="B1937" s="1">
        <v>1</v>
      </c>
    </row>
    <row r="1938" spans="1:2">
      <c r="A1938" t="s">
        <v>816</v>
      </c>
      <c r="B1938" s="1">
        <v>1</v>
      </c>
    </row>
    <row r="1939" spans="1:2">
      <c r="A1939" t="s">
        <v>818</v>
      </c>
      <c r="B1939" s="1">
        <v>1</v>
      </c>
    </row>
    <row r="1940" spans="1:2">
      <c r="A1940" t="s">
        <v>819</v>
      </c>
      <c r="B1940" s="1">
        <v>1</v>
      </c>
    </row>
    <row r="1941" spans="1:2">
      <c r="A1941" t="s">
        <v>822</v>
      </c>
      <c r="B1941" s="1">
        <v>1</v>
      </c>
    </row>
    <row r="1942" spans="1:2">
      <c r="A1942" t="s">
        <v>824</v>
      </c>
      <c r="B1942" s="1">
        <v>1</v>
      </c>
    </row>
    <row r="1943" spans="1:2">
      <c r="A1943" t="s">
        <v>830</v>
      </c>
      <c r="B1943" s="1">
        <v>1</v>
      </c>
    </row>
    <row r="1944" spans="1:2">
      <c r="A1944" t="s">
        <v>835</v>
      </c>
      <c r="B1944" s="1">
        <v>1</v>
      </c>
    </row>
    <row r="1945" spans="1:2">
      <c r="A1945" t="s">
        <v>836</v>
      </c>
      <c r="B1945" s="1">
        <v>1</v>
      </c>
    </row>
    <row r="1946" spans="1:2">
      <c r="A1946" t="s">
        <v>837</v>
      </c>
      <c r="B1946" s="1">
        <v>1</v>
      </c>
    </row>
    <row r="1947" spans="1:2">
      <c r="A1947" t="s">
        <v>839</v>
      </c>
      <c r="B1947" s="1">
        <v>1</v>
      </c>
    </row>
    <row r="1948" spans="1:2">
      <c r="A1948" t="s">
        <v>841</v>
      </c>
      <c r="B1948" s="1">
        <v>1</v>
      </c>
    </row>
    <row r="1949" spans="1:2">
      <c r="A1949" t="s">
        <v>842</v>
      </c>
      <c r="B1949" s="1">
        <v>1</v>
      </c>
    </row>
    <row r="1950" spans="1:2">
      <c r="A1950" t="s">
        <v>845</v>
      </c>
      <c r="B1950" s="1">
        <v>1</v>
      </c>
    </row>
    <row r="1951" spans="1:2">
      <c r="A1951" t="s">
        <v>848</v>
      </c>
      <c r="B1951" s="1">
        <v>1</v>
      </c>
    </row>
    <row r="1952" spans="1:2">
      <c r="A1952" t="s">
        <v>853</v>
      </c>
      <c r="B1952" s="1">
        <v>1</v>
      </c>
    </row>
    <row r="1953" spans="1:2">
      <c r="A1953" t="s">
        <v>856</v>
      </c>
      <c r="B1953" s="1">
        <v>1</v>
      </c>
    </row>
    <row r="1954" spans="1:2">
      <c r="A1954" t="s">
        <v>857</v>
      </c>
      <c r="B1954" s="1">
        <v>1</v>
      </c>
    </row>
    <row r="1955" spans="1:2">
      <c r="A1955" t="s">
        <v>858</v>
      </c>
      <c r="B1955" s="1">
        <v>1</v>
      </c>
    </row>
    <row r="1956" spans="1:2">
      <c r="A1956" t="s">
        <v>859</v>
      </c>
      <c r="B1956" s="1">
        <v>1</v>
      </c>
    </row>
    <row r="1957" spans="1:2">
      <c r="A1957" t="s">
        <v>863</v>
      </c>
      <c r="B1957" s="1">
        <v>1</v>
      </c>
    </row>
    <row r="1958" spans="1:2">
      <c r="A1958" t="s">
        <v>866</v>
      </c>
      <c r="B1958" s="1">
        <v>1</v>
      </c>
    </row>
    <row r="1959" spans="1:2">
      <c r="A1959" t="s">
        <v>875</v>
      </c>
      <c r="B1959" s="1">
        <v>1</v>
      </c>
    </row>
    <row r="1960" spans="1:2">
      <c r="A1960" t="s">
        <v>877</v>
      </c>
      <c r="B1960" s="1">
        <v>1</v>
      </c>
    </row>
    <row r="1961" spans="1:2">
      <c r="A1961" t="s">
        <v>879</v>
      </c>
      <c r="B1961" s="1">
        <v>1</v>
      </c>
    </row>
    <row r="1962" spans="1:2">
      <c r="A1962" t="s">
        <v>880</v>
      </c>
      <c r="B1962" s="1">
        <v>1</v>
      </c>
    </row>
    <row r="1963" spans="1:2">
      <c r="A1963" t="s">
        <v>883</v>
      </c>
      <c r="B1963" s="1">
        <v>1</v>
      </c>
    </row>
    <row r="1964" spans="1:2">
      <c r="A1964" t="s">
        <v>884</v>
      </c>
      <c r="B1964" s="1">
        <v>1</v>
      </c>
    </row>
    <row r="1965" spans="1:2">
      <c r="A1965" t="s">
        <v>886</v>
      </c>
      <c r="B1965" s="1">
        <v>1</v>
      </c>
    </row>
    <row r="1966" spans="1:2">
      <c r="A1966" t="s">
        <v>890</v>
      </c>
      <c r="B1966" s="1">
        <v>1</v>
      </c>
    </row>
    <row r="1967" spans="1:2">
      <c r="A1967" t="s">
        <v>891</v>
      </c>
      <c r="B1967" s="1">
        <v>1</v>
      </c>
    </row>
    <row r="1968" spans="1:2">
      <c r="A1968" t="s">
        <v>897</v>
      </c>
      <c r="B1968" s="1">
        <v>1</v>
      </c>
    </row>
    <row r="1969" spans="1:2">
      <c r="A1969" t="s">
        <v>898</v>
      </c>
      <c r="B1969" s="1">
        <v>1</v>
      </c>
    </row>
    <row r="1970" spans="1:2">
      <c r="A1970" t="s">
        <v>899</v>
      </c>
      <c r="B1970" s="1">
        <v>1</v>
      </c>
    </row>
    <row r="1971" spans="1:2">
      <c r="A1971" t="s">
        <v>905</v>
      </c>
      <c r="B1971" s="1">
        <v>1</v>
      </c>
    </row>
    <row r="1972" spans="1:2">
      <c r="A1972" t="s">
        <v>907</v>
      </c>
      <c r="B1972" s="1">
        <v>1</v>
      </c>
    </row>
    <row r="1973" spans="1:2">
      <c r="A1973" t="s">
        <v>917</v>
      </c>
      <c r="B1973" s="1">
        <v>1</v>
      </c>
    </row>
    <row r="1974" spans="1:2">
      <c r="A1974" t="s">
        <v>922</v>
      </c>
      <c r="B1974" s="1">
        <v>1</v>
      </c>
    </row>
    <row r="1975" spans="1:2">
      <c r="A1975" t="s">
        <v>923</v>
      </c>
      <c r="B1975" s="1">
        <v>1</v>
      </c>
    </row>
    <row r="1976" spans="1:2">
      <c r="A1976" t="s">
        <v>932</v>
      </c>
      <c r="B1976" s="1">
        <v>1</v>
      </c>
    </row>
    <row r="1977" spans="1:2">
      <c r="A1977" t="s">
        <v>933</v>
      </c>
      <c r="B1977" s="1">
        <v>1</v>
      </c>
    </row>
    <row r="1978" spans="1:2">
      <c r="A1978" t="s">
        <v>937</v>
      </c>
      <c r="B1978" s="1">
        <v>1</v>
      </c>
    </row>
    <row r="1979" spans="1:2">
      <c r="A1979" t="s">
        <v>938</v>
      </c>
      <c r="B1979" s="1">
        <v>1</v>
      </c>
    </row>
    <row r="1980" spans="1:2">
      <c r="A1980" t="s">
        <v>939</v>
      </c>
      <c r="B1980" s="1">
        <v>1</v>
      </c>
    </row>
    <row r="1981" spans="1:2">
      <c r="A1981" t="s">
        <v>940</v>
      </c>
      <c r="B1981" s="1">
        <v>1</v>
      </c>
    </row>
    <row r="1982" spans="1:2">
      <c r="A1982" t="s">
        <v>945</v>
      </c>
      <c r="B1982" s="1">
        <v>1</v>
      </c>
    </row>
    <row r="1983" spans="1:2">
      <c r="A1983" t="s">
        <v>946</v>
      </c>
      <c r="B1983" s="1">
        <v>1</v>
      </c>
    </row>
    <row r="1984" spans="1:2">
      <c r="A1984" t="s">
        <v>947</v>
      </c>
      <c r="B1984" s="1">
        <v>1</v>
      </c>
    </row>
    <row r="1985" spans="1:2">
      <c r="A1985" t="s">
        <v>950</v>
      </c>
      <c r="B1985" s="1">
        <v>1</v>
      </c>
    </row>
    <row r="1986" spans="1:2">
      <c r="A1986" t="s">
        <v>951</v>
      </c>
      <c r="B1986" s="1">
        <v>1</v>
      </c>
    </row>
    <row r="1987" spans="1:2">
      <c r="A1987" t="s">
        <v>954</v>
      </c>
      <c r="B1987" s="1">
        <v>1</v>
      </c>
    </row>
    <row r="1988" spans="1:2">
      <c r="A1988" t="s">
        <v>965</v>
      </c>
      <c r="B1988" s="1">
        <v>1</v>
      </c>
    </row>
    <row r="1989" spans="1:2">
      <c r="A1989" t="s">
        <v>967</v>
      </c>
      <c r="B1989" s="1">
        <v>1</v>
      </c>
    </row>
    <row r="1990" spans="1:2">
      <c r="A1990" t="s">
        <v>970</v>
      </c>
      <c r="B1990" s="1">
        <v>1</v>
      </c>
    </row>
    <row r="1991" spans="1:2">
      <c r="A1991" t="s">
        <v>972</v>
      </c>
      <c r="B1991" s="1">
        <v>1</v>
      </c>
    </row>
    <row r="1992" spans="1:2">
      <c r="A1992" t="s">
        <v>973</v>
      </c>
      <c r="B1992" s="1">
        <v>1</v>
      </c>
    </row>
    <row r="1993" spans="1:2">
      <c r="A1993" t="s">
        <v>988</v>
      </c>
      <c r="B1993" s="1">
        <v>1</v>
      </c>
    </row>
    <row r="1994" spans="1:2">
      <c r="A1994" t="s">
        <v>992</v>
      </c>
      <c r="B1994" s="1">
        <v>1</v>
      </c>
    </row>
    <row r="1995" spans="1:2">
      <c r="A1995" t="s">
        <v>1004</v>
      </c>
      <c r="B1995" s="1">
        <v>1</v>
      </c>
    </row>
    <row r="1996" spans="1:2">
      <c r="A1996" t="s">
        <v>1008</v>
      </c>
      <c r="B1996" s="1">
        <v>1</v>
      </c>
    </row>
    <row r="1997" spans="1:2">
      <c r="A1997" t="s">
        <v>1014</v>
      </c>
      <c r="B1997" s="1">
        <v>1</v>
      </c>
    </row>
    <row r="1998" spans="1:2">
      <c r="A1998" t="s">
        <v>1016</v>
      </c>
      <c r="B1998" s="1">
        <v>1</v>
      </c>
    </row>
    <row r="1999" spans="1:2">
      <c r="A1999" t="s">
        <v>1019</v>
      </c>
      <c r="B1999" s="1">
        <v>1</v>
      </c>
    </row>
    <row r="2000" spans="1:2">
      <c r="A2000" t="s">
        <v>1022</v>
      </c>
      <c r="B2000" s="1">
        <v>1</v>
      </c>
    </row>
    <row r="2001" spans="1:2">
      <c r="A2001" t="s">
        <v>1024</v>
      </c>
      <c r="B2001" s="1">
        <v>1</v>
      </c>
    </row>
    <row r="2002" spans="1:2">
      <c r="A2002" t="s">
        <v>1026</v>
      </c>
      <c r="B2002" s="1">
        <v>1</v>
      </c>
    </row>
    <row r="2003" spans="1:2">
      <c r="A2003" t="s">
        <v>1030</v>
      </c>
      <c r="B2003" s="1">
        <v>1</v>
      </c>
    </row>
    <row r="2004" spans="1:2">
      <c r="A2004" t="s">
        <v>1032</v>
      </c>
      <c r="B2004" s="1">
        <v>1</v>
      </c>
    </row>
    <row r="2005" spans="1:2">
      <c r="A2005" t="s">
        <v>1035</v>
      </c>
      <c r="B2005" s="1">
        <v>1</v>
      </c>
    </row>
    <row r="2006" spans="1:2">
      <c r="A2006" t="s">
        <v>1036</v>
      </c>
      <c r="B2006" s="1">
        <v>1</v>
      </c>
    </row>
    <row r="2007" spans="1:2">
      <c r="A2007" t="s">
        <v>1039</v>
      </c>
      <c r="B2007" s="1">
        <v>1</v>
      </c>
    </row>
    <row r="2008" spans="1:2">
      <c r="A2008" t="s">
        <v>1040</v>
      </c>
      <c r="B2008" s="1">
        <v>1</v>
      </c>
    </row>
    <row r="2009" spans="1:2">
      <c r="A2009" t="s">
        <v>1045</v>
      </c>
      <c r="B2009" s="1">
        <v>1</v>
      </c>
    </row>
    <row r="2010" spans="1:2">
      <c r="A2010" t="s">
        <v>1047</v>
      </c>
      <c r="B2010" s="1">
        <v>1</v>
      </c>
    </row>
    <row r="2011" spans="1:2">
      <c r="A2011" t="s">
        <v>1055</v>
      </c>
      <c r="B2011" s="1">
        <v>1</v>
      </c>
    </row>
    <row r="2012" spans="1:2">
      <c r="A2012" t="s">
        <v>1059</v>
      </c>
      <c r="B2012" s="1">
        <v>1</v>
      </c>
    </row>
    <row r="2013" spans="1:2">
      <c r="A2013" t="s">
        <v>1060</v>
      </c>
      <c r="B2013" s="1">
        <v>1</v>
      </c>
    </row>
    <row r="2014" spans="1:2">
      <c r="A2014" t="s">
        <v>1062</v>
      </c>
      <c r="B2014" s="1">
        <v>1</v>
      </c>
    </row>
    <row r="2015" spans="1:2">
      <c r="A2015" t="s">
        <v>1063</v>
      </c>
      <c r="B2015" s="1">
        <v>1</v>
      </c>
    </row>
    <row r="2016" spans="1:2">
      <c r="A2016" t="s">
        <v>1064</v>
      </c>
      <c r="B2016" s="1">
        <v>1</v>
      </c>
    </row>
    <row r="2017" spans="1:2">
      <c r="A2017" t="s">
        <v>1066</v>
      </c>
      <c r="B2017" s="1">
        <v>1</v>
      </c>
    </row>
    <row r="2018" spans="1:2">
      <c r="A2018" t="s">
        <v>1070</v>
      </c>
      <c r="B2018" s="1">
        <v>1</v>
      </c>
    </row>
    <row r="2019" spans="1:2">
      <c r="A2019" t="s">
        <v>1073</v>
      </c>
      <c r="B2019" s="1">
        <v>1</v>
      </c>
    </row>
    <row r="2020" spans="1:2">
      <c r="A2020" t="s">
        <v>1077</v>
      </c>
      <c r="B2020" s="1">
        <v>1</v>
      </c>
    </row>
    <row r="2021" spans="1:2">
      <c r="A2021" t="s">
        <v>1078</v>
      </c>
      <c r="B2021" s="1">
        <v>1</v>
      </c>
    </row>
    <row r="2022" spans="1:2">
      <c r="A2022" t="s">
        <v>1080</v>
      </c>
      <c r="B2022" s="1">
        <v>1</v>
      </c>
    </row>
    <row r="2023" spans="1:2">
      <c r="A2023" t="s">
        <v>1085</v>
      </c>
      <c r="B2023" s="1">
        <v>1</v>
      </c>
    </row>
    <row r="2024" spans="1:2">
      <c r="A2024" t="s">
        <v>1088</v>
      </c>
      <c r="B2024" s="1">
        <v>1</v>
      </c>
    </row>
    <row r="2025" spans="1:2">
      <c r="A2025" t="s">
        <v>1091</v>
      </c>
      <c r="B2025" s="1">
        <v>1</v>
      </c>
    </row>
    <row r="2026" spans="1:2">
      <c r="A2026" t="s">
        <v>1096</v>
      </c>
      <c r="B2026" s="1">
        <v>1</v>
      </c>
    </row>
    <row r="2027" spans="1:2">
      <c r="A2027" t="s">
        <v>1101</v>
      </c>
      <c r="B2027" s="1">
        <v>1</v>
      </c>
    </row>
    <row r="2028" spans="1:2">
      <c r="A2028" t="s">
        <v>1103</v>
      </c>
      <c r="B2028" s="1">
        <v>1</v>
      </c>
    </row>
    <row r="2029" spans="1:2">
      <c r="A2029" t="s">
        <v>1106</v>
      </c>
      <c r="B2029" s="1">
        <v>1</v>
      </c>
    </row>
    <row r="2030" spans="1:2">
      <c r="A2030" t="s">
        <v>1108</v>
      </c>
      <c r="B2030" s="1">
        <v>1</v>
      </c>
    </row>
    <row r="2031" spans="1:2">
      <c r="A2031" t="s">
        <v>1121</v>
      </c>
      <c r="B2031" s="1">
        <v>1</v>
      </c>
    </row>
    <row r="2032" spans="1:2">
      <c r="A2032" t="s">
        <v>1124</v>
      </c>
      <c r="B2032" s="1">
        <v>1</v>
      </c>
    </row>
    <row r="2033" spans="1:2">
      <c r="A2033" t="s">
        <v>1126</v>
      </c>
      <c r="B2033" s="1">
        <v>1</v>
      </c>
    </row>
    <row r="2034" spans="1:2">
      <c r="A2034" t="s">
        <v>1127</v>
      </c>
      <c r="B2034" s="1">
        <v>1</v>
      </c>
    </row>
    <row r="2035" spans="1:2">
      <c r="A2035" t="s">
        <v>1128</v>
      </c>
      <c r="B2035" s="1">
        <v>1</v>
      </c>
    </row>
    <row r="2036" spans="1:2">
      <c r="A2036" t="s">
        <v>1131</v>
      </c>
      <c r="B2036" s="1">
        <v>1</v>
      </c>
    </row>
    <row r="2037" spans="1:2">
      <c r="A2037" t="s">
        <v>1132</v>
      </c>
      <c r="B2037" s="1">
        <v>1</v>
      </c>
    </row>
    <row r="2038" spans="1:2">
      <c r="A2038" t="s">
        <v>1133</v>
      </c>
      <c r="B2038" s="1">
        <v>1</v>
      </c>
    </row>
    <row r="2039" spans="1:2">
      <c r="A2039" t="s">
        <v>1134</v>
      </c>
      <c r="B2039" s="1">
        <v>1</v>
      </c>
    </row>
    <row r="2040" spans="1:2">
      <c r="A2040" t="s">
        <v>1135</v>
      </c>
      <c r="B2040" s="1">
        <v>1</v>
      </c>
    </row>
    <row r="2041" spans="1:2">
      <c r="A2041" t="s">
        <v>1138</v>
      </c>
      <c r="B2041" s="1">
        <v>1</v>
      </c>
    </row>
    <row r="2042" spans="1:2">
      <c r="A2042" t="s">
        <v>1139</v>
      </c>
      <c r="B2042" s="1">
        <v>1</v>
      </c>
    </row>
    <row r="2043" spans="1:2">
      <c r="A2043" t="s">
        <v>1140</v>
      </c>
      <c r="B2043" s="1">
        <v>1</v>
      </c>
    </row>
    <row r="2044" spans="1:2">
      <c r="A2044" t="s">
        <v>1141</v>
      </c>
      <c r="B2044" s="1">
        <v>1</v>
      </c>
    </row>
    <row r="2045" spans="1:2">
      <c r="A2045" t="s">
        <v>1167</v>
      </c>
      <c r="B2045" s="1">
        <v>1</v>
      </c>
    </row>
    <row r="2046" spans="1:2">
      <c r="A2046" t="s">
        <v>1170</v>
      </c>
      <c r="B2046" s="1">
        <v>1</v>
      </c>
    </row>
    <row r="2047" spans="1:2">
      <c r="A2047" t="s">
        <v>1174</v>
      </c>
      <c r="B2047" s="1">
        <v>1</v>
      </c>
    </row>
    <row r="2048" spans="1:2">
      <c r="A2048" t="s">
        <v>1175</v>
      </c>
      <c r="B2048" s="1">
        <v>1</v>
      </c>
    </row>
    <row r="2049" spans="1:2">
      <c r="A2049" t="s">
        <v>1176</v>
      </c>
      <c r="B2049" s="1">
        <v>1</v>
      </c>
    </row>
    <row r="2050" spans="1:2">
      <c r="A2050" t="s">
        <v>1185</v>
      </c>
      <c r="B2050" s="1">
        <v>1</v>
      </c>
    </row>
    <row r="2051" spans="1:2">
      <c r="A2051" t="s">
        <v>1186</v>
      </c>
      <c r="B2051" s="1">
        <v>1</v>
      </c>
    </row>
    <row r="2052" spans="1:2">
      <c r="A2052" t="s">
        <v>1187</v>
      </c>
      <c r="B2052" s="1">
        <v>1</v>
      </c>
    </row>
    <row r="2053" spans="1:2">
      <c r="A2053" t="s">
        <v>1192</v>
      </c>
      <c r="B2053" s="1">
        <v>1</v>
      </c>
    </row>
    <row r="2054" spans="1:2">
      <c r="A2054" t="s">
        <v>1201</v>
      </c>
      <c r="B2054" s="1">
        <v>1</v>
      </c>
    </row>
    <row r="2055" spans="1:2">
      <c r="A2055" t="s">
        <v>1202</v>
      </c>
      <c r="B2055" s="1">
        <v>1</v>
      </c>
    </row>
    <row r="2056" spans="1:2">
      <c r="A2056" t="s">
        <v>1204</v>
      </c>
      <c r="B2056" s="1">
        <v>1</v>
      </c>
    </row>
    <row r="2057" spans="1:2">
      <c r="A2057" t="s">
        <v>1206</v>
      </c>
      <c r="B2057" s="1">
        <v>1</v>
      </c>
    </row>
    <row r="2058" spans="1:2">
      <c r="A2058" t="s">
        <v>1209</v>
      </c>
      <c r="B2058" s="1">
        <v>1</v>
      </c>
    </row>
    <row r="2059" spans="1:2">
      <c r="A2059" t="s">
        <v>1210</v>
      </c>
      <c r="B2059" s="1">
        <v>1</v>
      </c>
    </row>
    <row r="2060" spans="1:2">
      <c r="A2060" t="s">
        <v>1213</v>
      </c>
      <c r="B2060" s="1">
        <v>1</v>
      </c>
    </row>
    <row r="2061" spans="1:2">
      <c r="A2061" t="s">
        <v>1214</v>
      </c>
      <c r="B2061" s="1">
        <v>1</v>
      </c>
    </row>
    <row r="2062" spans="1:2">
      <c r="A2062" t="s">
        <v>1217</v>
      </c>
      <c r="B2062" s="1">
        <v>1</v>
      </c>
    </row>
    <row r="2063" spans="1:2">
      <c r="A2063" t="s">
        <v>1218</v>
      </c>
      <c r="B2063" s="1">
        <v>1</v>
      </c>
    </row>
    <row r="2064" spans="1:2">
      <c r="A2064" t="s">
        <v>1219</v>
      </c>
      <c r="B2064" s="1">
        <v>1</v>
      </c>
    </row>
    <row r="2065" spans="1:2">
      <c r="A2065" t="s">
        <v>1221</v>
      </c>
      <c r="B2065" s="1">
        <v>1</v>
      </c>
    </row>
    <row r="2066" spans="1:2">
      <c r="A2066" t="s">
        <v>1222</v>
      </c>
      <c r="B2066" s="1">
        <v>1</v>
      </c>
    </row>
    <row r="2067" spans="1:2">
      <c r="A2067" t="s">
        <v>1238</v>
      </c>
      <c r="B2067" s="1">
        <v>1</v>
      </c>
    </row>
    <row r="2068" spans="1:2">
      <c r="A2068" t="s">
        <v>1242</v>
      </c>
      <c r="B2068" s="1">
        <v>1</v>
      </c>
    </row>
    <row r="2069" spans="1:2">
      <c r="A2069" t="s">
        <v>1245</v>
      </c>
      <c r="B2069" s="1">
        <v>1</v>
      </c>
    </row>
    <row r="2070" spans="1:2">
      <c r="A2070" t="s">
        <v>1248</v>
      </c>
      <c r="B2070" s="1">
        <v>1</v>
      </c>
    </row>
    <row r="2071" spans="1:2">
      <c r="A2071" t="s">
        <v>1250</v>
      </c>
      <c r="B2071" s="1">
        <v>1</v>
      </c>
    </row>
    <row r="2072" spans="1:2">
      <c r="A2072" t="s">
        <v>1251</v>
      </c>
      <c r="B2072" s="1">
        <v>1</v>
      </c>
    </row>
    <row r="2073" spans="1:2">
      <c r="A2073" t="s">
        <v>1252</v>
      </c>
      <c r="B2073" s="1">
        <v>1</v>
      </c>
    </row>
    <row r="2074" spans="1:2">
      <c r="A2074" t="s">
        <v>1254</v>
      </c>
      <c r="B2074" s="1">
        <v>1</v>
      </c>
    </row>
    <row r="2075" spans="1:2">
      <c r="A2075" t="s">
        <v>1255</v>
      </c>
      <c r="B2075" s="1">
        <v>1</v>
      </c>
    </row>
    <row r="2076" spans="1:2">
      <c r="A2076" t="s">
        <v>1261</v>
      </c>
      <c r="B2076" s="1">
        <v>1</v>
      </c>
    </row>
    <row r="2077" spans="1:2">
      <c r="A2077" t="s">
        <v>1263</v>
      </c>
      <c r="B2077" s="1">
        <v>1</v>
      </c>
    </row>
    <row r="2078" spans="1:2">
      <c r="A2078" t="s">
        <v>1268</v>
      </c>
      <c r="B2078" s="1">
        <v>1</v>
      </c>
    </row>
    <row r="2079" spans="1:2">
      <c r="A2079" t="s">
        <v>1284</v>
      </c>
      <c r="B2079" s="1">
        <v>1</v>
      </c>
    </row>
    <row r="2080" spans="1:2">
      <c r="A2080" t="s">
        <v>1286</v>
      </c>
      <c r="B2080" s="1">
        <v>1</v>
      </c>
    </row>
    <row r="2081" spans="1:2">
      <c r="A2081" t="s">
        <v>1288</v>
      </c>
      <c r="B2081" s="1">
        <v>1</v>
      </c>
    </row>
    <row r="2082" spans="1:2">
      <c r="A2082" t="s">
        <v>1298</v>
      </c>
      <c r="B2082" s="1">
        <v>1</v>
      </c>
    </row>
    <row r="2083" spans="1:2">
      <c r="A2083" t="s">
        <v>1301</v>
      </c>
      <c r="B2083" s="1">
        <v>1</v>
      </c>
    </row>
    <row r="2084" spans="1:2">
      <c r="A2084" t="s">
        <v>1308</v>
      </c>
      <c r="B2084" s="1">
        <v>1</v>
      </c>
    </row>
    <row r="2085" spans="1:2">
      <c r="A2085" t="s">
        <v>1311</v>
      </c>
      <c r="B2085" s="1">
        <v>1</v>
      </c>
    </row>
    <row r="2086" spans="1:2">
      <c r="A2086" t="s">
        <v>1313</v>
      </c>
      <c r="B2086" s="1">
        <v>1</v>
      </c>
    </row>
    <row r="2087" spans="1:2">
      <c r="A2087" t="s">
        <v>1316</v>
      </c>
      <c r="B2087" s="1">
        <v>1</v>
      </c>
    </row>
    <row r="2088" spans="1:2">
      <c r="A2088" t="s">
        <v>1317</v>
      </c>
      <c r="B2088" s="1">
        <v>1</v>
      </c>
    </row>
    <row r="2089" spans="1:2">
      <c r="A2089" t="s">
        <v>1319</v>
      </c>
      <c r="B2089" s="1">
        <v>1</v>
      </c>
    </row>
    <row r="2090" spans="1:2">
      <c r="A2090" t="s">
        <v>1321</v>
      </c>
      <c r="B2090" s="1">
        <v>1</v>
      </c>
    </row>
    <row r="2091" spans="1:2">
      <c r="A2091" t="s">
        <v>1324</v>
      </c>
      <c r="B2091" s="1">
        <v>1</v>
      </c>
    </row>
    <row r="2092" spans="1:2">
      <c r="A2092" t="s">
        <v>1325</v>
      </c>
      <c r="B2092" s="1">
        <v>1</v>
      </c>
    </row>
    <row r="2093" spans="1:2">
      <c r="A2093" t="s">
        <v>1331</v>
      </c>
      <c r="B2093" s="1">
        <v>1</v>
      </c>
    </row>
    <row r="2094" spans="1:2">
      <c r="A2094" t="s">
        <v>1334</v>
      </c>
      <c r="B2094" s="1">
        <v>1</v>
      </c>
    </row>
    <row r="2095" spans="1:2">
      <c r="A2095" t="s">
        <v>1335</v>
      </c>
      <c r="B2095" s="1">
        <v>1</v>
      </c>
    </row>
    <row r="2096" spans="1:2">
      <c r="A2096" t="s">
        <v>1337</v>
      </c>
      <c r="B2096" s="1">
        <v>1</v>
      </c>
    </row>
    <row r="2097" spans="1:2">
      <c r="A2097" t="s">
        <v>1343</v>
      </c>
      <c r="B2097" s="1">
        <v>1</v>
      </c>
    </row>
    <row r="2098" spans="1:2">
      <c r="A2098" t="s">
        <v>1344</v>
      </c>
      <c r="B2098" s="1">
        <v>1</v>
      </c>
    </row>
    <row r="2099" spans="1:2">
      <c r="A2099" t="s">
        <v>1345</v>
      </c>
      <c r="B2099" s="1">
        <v>1</v>
      </c>
    </row>
    <row r="2100" spans="1:2">
      <c r="A2100" t="s">
        <v>1348</v>
      </c>
      <c r="B2100" s="1">
        <v>1</v>
      </c>
    </row>
    <row r="2101" spans="1:2">
      <c r="A2101" t="s">
        <v>1354</v>
      </c>
      <c r="B2101" s="1">
        <v>1</v>
      </c>
    </row>
    <row r="2102" spans="1:2">
      <c r="A2102" t="s">
        <v>1356</v>
      </c>
      <c r="B2102" s="1">
        <v>1</v>
      </c>
    </row>
    <row r="2103" spans="1:2">
      <c r="A2103" t="s">
        <v>1366</v>
      </c>
      <c r="B2103" s="1">
        <v>1</v>
      </c>
    </row>
    <row r="2104" spans="1:2">
      <c r="A2104" t="s">
        <v>1367</v>
      </c>
      <c r="B2104" s="1">
        <v>1</v>
      </c>
    </row>
    <row r="2105" spans="1:2">
      <c r="A2105" t="s">
        <v>1368</v>
      </c>
      <c r="B2105" s="1">
        <v>1</v>
      </c>
    </row>
    <row r="2106" spans="1:2">
      <c r="A2106" t="s">
        <v>1369</v>
      </c>
      <c r="B2106" s="1">
        <v>1</v>
      </c>
    </row>
    <row r="2107" spans="1:2">
      <c r="A2107" t="s">
        <v>1371</v>
      </c>
      <c r="B2107" s="1">
        <v>1</v>
      </c>
    </row>
    <row r="2108" spans="1:2">
      <c r="A2108" t="s">
        <v>1372</v>
      </c>
      <c r="B2108" s="1">
        <v>1</v>
      </c>
    </row>
    <row r="2109" spans="1:2">
      <c r="A2109" t="s">
        <v>1383</v>
      </c>
      <c r="B2109" s="1">
        <v>1</v>
      </c>
    </row>
    <row r="2110" spans="1:2">
      <c r="A2110" t="s">
        <v>1388</v>
      </c>
      <c r="B2110" s="1">
        <v>1</v>
      </c>
    </row>
    <row r="2111" spans="1:2">
      <c r="A2111" t="s">
        <v>1389</v>
      </c>
      <c r="B2111" s="1">
        <v>1</v>
      </c>
    </row>
    <row r="2112" spans="1:2">
      <c r="A2112" t="s">
        <v>1391</v>
      </c>
      <c r="B2112" s="1">
        <v>1</v>
      </c>
    </row>
    <row r="2113" spans="1:2">
      <c r="A2113" t="s">
        <v>1398</v>
      </c>
      <c r="B2113" s="1">
        <v>1</v>
      </c>
    </row>
    <row r="2114" spans="1:2">
      <c r="A2114" t="s">
        <v>1399</v>
      </c>
      <c r="B2114" s="1">
        <v>1</v>
      </c>
    </row>
    <row r="2115" spans="1:2">
      <c r="A2115" t="s">
        <v>1400</v>
      </c>
      <c r="B2115" s="1">
        <v>1</v>
      </c>
    </row>
    <row r="2116" spans="1:2">
      <c r="A2116" t="s">
        <v>1407</v>
      </c>
      <c r="B2116" s="1">
        <v>1</v>
      </c>
    </row>
    <row r="2117" spans="1:2">
      <c r="A2117" t="s">
        <v>1415</v>
      </c>
      <c r="B2117" s="1">
        <v>1</v>
      </c>
    </row>
    <row r="2118" spans="1:2">
      <c r="A2118" t="s">
        <v>1418</v>
      </c>
      <c r="B2118" s="1">
        <v>1</v>
      </c>
    </row>
    <row r="2119" spans="1:2">
      <c r="A2119" t="s">
        <v>1421</v>
      </c>
      <c r="B2119" s="1">
        <v>1</v>
      </c>
    </row>
    <row r="2120" spans="1:2">
      <c r="A2120" t="s">
        <v>1432</v>
      </c>
      <c r="B2120" s="1">
        <v>1</v>
      </c>
    </row>
    <row r="2121" spans="1:2">
      <c r="A2121" t="s">
        <v>1433</v>
      </c>
      <c r="B2121" s="1">
        <v>1</v>
      </c>
    </row>
    <row r="2122" spans="1:2">
      <c r="A2122" t="s">
        <v>1437</v>
      </c>
      <c r="B2122" s="1">
        <v>1</v>
      </c>
    </row>
    <row r="2123" spans="1:2">
      <c r="A2123" t="s">
        <v>1438</v>
      </c>
      <c r="B2123" s="1">
        <v>1</v>
      </c>
    </row>
    <row r="2124" spans="1:2">
      <c r="A2124" t="s">
        <v>1439</v>
      </c>
      <c r="B2124" s="1">
        <v>1</v>
      </c>
    </row>
    <row r="2125" spans="1:2">
      <c r="A2125" t="s">
        <v>1444</v>
      </c>
      <c r="B2125" s="1">
        <v>1</v>
      </c>
    </row>
    <row r="2126" spans="1:2">
      <c r="A2126" t="s">
        <v>1448</v>
      </c>
      <c r="B2126" s="1">
        <v>1</v>
      </c>
    </row>
    <row r="2127" spans="1:2">
      <c r="A2127" t="s">
        <v>1451</v>
      </c>
      <c r="B2127" s="1">
        <v>1</v>
      </c>
    </row>
    <row r="2128" spans="1:2">
      <c r="A2128" t="s">
        <v>1467</v>
      </c>
      <c r="B2128" s="1">
        <v>1</v>
      </c>
    </row>
    <row r="2129" spans="1:2">
      <c r="A2129" t="s">
        <v>1469</v>
      </c>
      <c r="B2129" s="1">
        <v>1</v>
      </c>
    </row>
    <row r="2130" spans="1:2">
      <c r="A2130" t="s">
        <v>1471</v>
      </c>
      <c r="B2130" s="1">
        <v>1</v>
      </c>
    </row>
    <row r="2131" spans="1:2">
      <c r="A2131" t="s">
        <v>1473</v>
      </c>
      <c r="B2131" s="1">
        <v>1</v>
      </c>
    </row>
    <row r="2132" spans="1:2">
      <c r="A2132" t="s">
        <v>1474</v>
      </c>
      <c r="B2132" s="1">
        <v>1</v>
      </c>
    </row>
    <row r="2133" spans="1:2">
      <c r="A2133" t="s">
        <v>1477</v>
      </c>
      <c r="B2133" s="1">
        <v>1</v>
      </c>
    </row>
    <row r="2134" spans="1:2">
      <c r="A2134" t="s">
        <v>1484</v>
      </c>
      <c r="B2134" s="1">
        <v>1</v>
      </c>
    </row>
    <row r="2135" spans="1:2">
      <c r="A2135" t="s">
        <v>1485</v>
      </c>
      <c r="B2135" s="1">
        <v>1</v>
      </c>
    </row>
    <row r="2136" spans="1:2">
      <c r="A2136" t="s">
        <v>1488</v>
      </c>
      <c r="B2136" s="1">
        <v>1</v>
      </c>
    </row>
    <row r="2137" spans="1:2">
      <c r="A2137" t="s">
        <v>1489</v>
      </c>
      <c r="B2137" s="1">
        <v>1</v>
      </c>
    </row>
    <row r="2138" spans="1:2">
      <c r="A2138" t="s">
        <v>1490</v>
      </c>
      <c r="B2138" s="1">
        <v>1</v>
      </c>
    </row>
    <row r="2139" spans="1:2">
      <c r="A2139" t="s">
        <v>1493</v>
      </c>
      <c r="B2139" s="1">
        <v>1</v>
      </c>
    </row>
    <row r="2140" spans="1:2">
      <c r="A2140" t="s">
        <v>1494</v>
      </c>
      <c r="B2140" s="1">
        <v>1</v>
      </c>
    </row>
    <row r="2141" spans="1:2">
      <c r="A2141" t="s">
        <v>1495</v>
      </c>
      <c r="B2141" s="1">
        <v>1</v>
      </c>
    </row>
    <row r="2142" spans="1:2">
      <c r="A2142" t="s">
        <v>1498</v>
      </c>
      <c r="B2142" s="1">
        <v>1</v>
      </c>
    </row>
    <row r="2143" spans="1:2">
      <c r="A2143" t="s">
        <v>1499</v>
      </c>
      <c r="B2143" s="1">
        <v>1</v>
      </c>
    </row>
    <row r="2144" spans="1:2">
      <c r="A2144" t="s">
        <v>1501</v>
      </c>
      <c r="B2144" s="1">
        <v>1</v>
      </c>
    </row>
    <row r="2145" spans="1:2">
      <c r="A2145" t="s">
        <v>1502</v>
      </c>
      <c r="B2145" s="1">
        <v>1</v>
      </c>
    </row>
    <row r="2146" spans="1:2">
      <c r="A2146" t="s">
        <v>1503</v>
      </c>
      <c r="B2146" s="1">
        <v>1</v>
      </c>
    </row>
    <row r="2147" spans="1:2">
      <c r="A2147" t="s">
        <v>1506</v>
      </c>
      <c r="B2147" s="1">
        <v>1</v>
      </c>
    </row>
    <row r="2148" spans="1:2">
      <c r="A2148" t="s">
        <v>1507</v>
      </c>
      <c r="B2148" s="1">
        <v>1</v>
      </c>
    </row>
    <row r="2149" spans="1:2">
      <c r="A2149" t="s">
        <v>1508</v>
      </c>
      <c r="B2149" s="1">
        <v>1</v>
      </c>
    </row>
    <row r="2150" spans="1:2">
      <c r="A2150" t="s">
        <v>1510</v>
      </c>
      <c r="B2150" s="1">
        <v>1</v>
      </c>
    </row>
    <row r="2151" spans="1:2">
      <c r="A2151" t="s">
        <v>1516</v>
      </c>
      <c r="B2151" s="1">
        <v>1</v>
      </c>
    </row>
    <row r="2152" spans="1:2">
      <c r="A2152" t="s">
        <v>1517</v>
      </c>
      <c r="B2152" s="1">
        <v>1</v>
      </c>
    </row>
    <row r="2153" spans="1:2">
      <c r="A2153" t="s">
        <v>1518</v>
      </c>
      <c r="B2153" s="1">
        <v>1</v>
      </c>
    </row>
    <row r="2154" spans="1:2">
      <c r="A2154" t="s">
        <v>1519</v>
      </c>
      <c r="B2154" s="1">
        <v>1</v>
      </c>
    </row>
    <row r="2155" spans="1:2">
      <c r="A2155" t="s">
        <v>1520</v>
      </c>
      <c r="B2155" s="1">
        <v>1</v>
      </c>
    </row>
    <row r="2156" spans="1:2">
      <c r="A2156" t="s">
        <v>1521</v>
      </c>
      <c r="B2156" s="1">
        <v>1</v>
      </c>
    </row>
    <row r="2157" spans="1:2">
      <c r="A2157" t="s">
        <v>1524</v>
      </c>
      <c r="B2157" s="1">
        <v>1</v>
      </c>
    </row>
    <row r="2158" spans="1:2">
      <c r="A2158" t="s">
        <v>1525</v>
      </c>
      <c r="B2158" s="1">
        <v>1</v>
      </c>
    </row>
    <row r="2159" spans="1:2">
      <c r="A2159" t="s">
        <v>1527</v>
      </c>
      <c r="B2159" s="1">
        <v>1</v>
      </c>
    </row>
    <row r="2160" spans="1:2">
      <c r="A2160" t="s">
        <v>1529</v>
      </c>
      <c r="B2160" s="1">
        <v>1</v>
      </c>
    </row>
    <row r="2161" spans="1:2">
      <c r="A2161" t="s">
        <v>1532</v>
      </c>
      <c r="B2161" s="1">
        <v>1</v>
      </c>
    </row>
    <row r="2162" spans="1:2">
      <c r="A2162" t="s">
        <v>1533</v>
      </c>
      <c r="B2162" s="1">
        <v>1</v>
      </c>
    </row>
    <row r="2163" spans="1:2">
      <c r="A2163" t="s">
        <v>1535</v>
      </c>
      <c r="B2163" s="1">
        <v>1</v>
      </c>
    </row>
    <row r="2164" spans="1:2">
      <c r="A2164" t="s">
        <v>1539</v>
      </c>
      <c r="B2164" s="1">
        <v>1</v>
      </c>
    </row>
    <row r="2165" spans="1:2">
      <c r="A2165" t="s">
        <v>1542</v>
      </c>
      <c r="B2165" s="1">
        <v>1</v>
      </c>
    </row>
    <row r="2166" spans="1:2">
      <c r="A2166" t="s">
        <v>1543</v>
      </c>
      <c r="B2166" s="1">
        <v>1</v>
      </c>
    </row>
    <row r="2167" spans="1:2">
      <c r="A2167" t="s">
        <v>1549</v>
      </c>
      <c r="B2167" s="1">
        <v>1</v>
      </c>
    </row>
    <row r="2168" spans="1:2">
      <c r="A2168" t="s">
        <v>1552</v>
      </c>
      <c r="B2168" s="1">
        <v>1</v>
      </c>
    </row>
    <row r="2169" spans="1:2">
      <c r="A2169" t="s">
        <v>1555</v>
      </c>
      <c r="B2169" s="1">
        <v>1</v>
      </c>
    </row>
    <row r="2170" spans="1:2">
      <c r="A2170" t="s">
        <v>1560</v>
      </c>
      <c r="B2170" s="1">
        <v>1</v>
      </c>
    </row>
    <row r="2171" spans="1:2">
      <c r="A2171" t="s">
        <v>1574</v>
      </c>
      <c r="B2171" s="1">
        <v>1</v>
      </c>
    </row>
    <row r="2172" spans="1:2">
      <c r="A2172" t="s">
        <v>1575</v>
      </c>
      <c r="B2172" s="1">
        <v>1</v>
      </c>
    </row>
    <row r="2173" spans="1:2">
      <c r="A2173" t="s">
        <v>1576</v>
      </c>
      <c r="B2173" s="1">
        <v>1</v>
      </c>
    </row>
    <row r="2174" spans="1:2">
      <c r="A2174" t="s">
        <v>1577</v>
      </c>
      <c r="B2174" s="1">
        <v>1</v>
      </c>
    </row>
    <row r="2175" spans="1:2">
      <c r="A2175" t="s">
        <v>1578</v>
      </c>
      <c r="B2175" s="1">
        <v>1</v>
      </c>
    </row>
    <row r="2176" spans="1:2">
      <c r="A2176" t="s">
        <v>1581</v>
      </c>
      <c r="B2176" s="1">
        <v>1</v>
      </c>
    </row>
    <row r="2177" spans="1:2">
      <c r="A2177" t="s">
        <v>1582</v>
      </c>
      <c r="B2177" s="1">
        <v>1</v>
      </c>
    </row>
    <row r="2178" spans="1:2">
      <c r="A2178" t="s">
        <v>1585</v>
      </c>
      <c r="B2178" s="1">
        <v>1</v>
      </c>
    </row>
    <row r="2179" spans="1:2">
      <c r="A2179" t="s">
        <v>1586</v>
      </c>
      <c r="B2179" s="1">
        <v>1</v>
      </c>
    </row>
    <row r="2180" spans="1:2">
      <c r="A2180" t="s">
        <v>1592</v>
      </c>
      <c r="B2180" s="1">
        <v>1</v>
      </c>
    </row>
    <row r="2181" spans="1:2">
      <c r="A2181" t="s">
        <v>1593</v>
      </c>
      <c r="B2181" s="1">
        <v>1</v>
      </c>
    </row>
    <row r="2182" spans="1:2">
      <c r="A2182" t="s">
        <v>1594</v>
      </c>
      <c r="B2182" s="1">
        <v>1</v>
      </c>
    </row>
    <row r="2183" spans="1:2">
      <c r="A2183" t="s">
        <v>1596</v>
      </c>
      <c r="B2183" s="1">
        <v>1</v>
      </c>
    </row>
    <row r="2184" spans="1:2">
      <c r="A2184" t="s">
        <v>1597</v>
      </c>
      <c r="B2184" s="1">
        <v>1</v>
      </c>
    </row>
    <row r="2185" spans="1:2">
      <c r="A2185" t="s">
        <v>1598</v>
      </c>
      <c r="B2185" s="1">
        <v>1</v>
      </c>
    </row>
    <row r="2186" spans="1:2">
      <c r="A2186" t="s">
        <v>1599</v>
      </c>
      <c r="B2186" s="1">
        <v>1</v>
      </c>
    </row>
    <row r="2187" spans="1:2">
      <c r="A2187" t="s">
        <v>1601</v>
      </c>
      <c r="B2187" s="1">
        <v>1</v>
      </c>
    </row>
    <row r="2188" spans="1:2">
      <c r="A2188" t="s">
        <v>1606</v>
      </c>
      <c r="B2188" s="1">
        <v>1</v>
      </c>
    </row>
    <row r="2189" spans="1:2">
      <c r="A2189" t="s">
        <v>1607</v>
      </c>
      <c r="B2189" s="1">
        <v>1</v>
      </c>
    </row>
    <row r="2190" spans="1:2">
      <c r="A2190" t="s">
        <v>1609</v>
      </c>
      <c r="B2190" s="1">
        <v>1</v>
      </c>
    </row>
    <row r="2191" spans="1:2">
      <c r="A2191" t="s">
        <v>1619</v>
      </c>
      <c r="B2191" s="1">
        <v>1</v>
      </c>
    </row>
    <row r="2192" spans="1:2">
      <c r="A2192" t="s">
        <v>1646</v>
      </c>
      <c r="B2192" s="1">
        <v>1</v>
      </c>
    </row>
    <row r="2193" spans="1:2">
      <c r="A2193" t="s">
        <v>1653</v>
      </c>
      <c r="B2193" s="1">
        <v>1</v>
      </c>
    </row>
    <row r="2194" spans="1:2">
      <c r="A2194" t="s">
        <v>1668</v>
      </c>
      <c r="B2194" s="1">
        <v>1</v>
      </c>
    </row>
    <row r="2195" spans="1:2">
      <c r="A2195" t="s">
        <v>1671</v>
      </c>
      <c r="B2195" s="1">
        <v>1</v>
      </c>
    </row>
    <row r="2196" spans="1:2">
      <c r="A2196" t="s">
        <v>1673</v>
      </c>
      <c r="B2196" s="1">
        <v>1</v>
      </c>
    </row>
    <row r="2197" spans="1:2">
      <c r="A2197" t="s">
        <v>1675</v>
      </c>
      <c r="B2197" s="1">
        <v>1</v>
      </c>
    </row>
    <row r="2198" spans="1:2">
      <c r="A2198" t="s">
        <v>1676</v>
      </c>
      <c r="B2198" s="1">
        <v>1</v>
      </c>
    </row>
    <row r="2199" spans="1:2">
      <c r="A2199" t="s">
        <v>1677</v>
      </c>
      <c r="B2199" s="1">
        <v>1</v>
      </c>
    </row>
    <row r="2200" spans="1:2">
      <c r="A2200" t="s">
        <v>1678</v>
      </c>
      <c r="B2200" s="1">
        <v>1</v>
      </c>
    </row>
    <row r="2201" spans="1:2">
      <c r="A2201" t="s">
        <v>1680</v>
      </c>
      <c r="B2201" s="1">
        <v>1</v>
      </c>
    </row>
    <row r="2202" spans="1:2">
      <c r="A2202" t="s">
        <v>1681</v>
      </c>
      <c r="B2202" s="1">
        <v>1</v>
      </c>
    </row>
    <row r="2203" spans="1:2">
      <c r="A2203" t="s">
        <v>1683</v>
      </c>
      <c r="B2203" s="1">
        <v>1</v>
      </c>
    </row>
    <row r="2204" spans="1:2">
      <c r="A2204" t="s">
        <v>1690</v>
      </c>
      <c r="B2204" s="1">
        <v>1</v>
      </c>
    </row>
    <row r="2205" spans="1:2">
      <c r="A2205" t="s">
        <v>1701</v>
      </c>
      <c r="B2205" s="1">
        <v>1</v>
      </c>
    </row>
    <row r="2206" spans="1:2">
      <c r="A2206" t="s">
        <v>1705</v>
      </c>
      <c r="B2206" s="1">
        <v>1</v>
      </c>
    </row>
    <row r="2207" spans="1:2">
      <c r="A2207" t="s">
        <v>1706</v>
      </c>
      <c r="B2207" s="1">
        <v>1</v>
      </c>
    </row>
    <row r="2208" spans="1:2">
      <c r="A2208" t="s">
        <v>1707</v>
      </c>
      <c r="B2208" s="1">
        <v>1</v>
      </c>
    </row>
    <row r="2209" spans="1:2">
      <c r="A2209" t="s">
        <v>1710</v>
      </c>
      <c r="B2209" s="1">
        <v>1</v>
      </c>
    </row>
    <row r="2210" spans="1:2">
      <c r="A2210" t="s">
        <v>1712</v>
      </c>
      <c r="B2210" s="1">
        <v>1</v>
      </c>
    </row>
    <row r="2211" spans="1:2">
      <c r="A2211" t="s">
        <v>1716</v>
      </c>
      <c r="B2211" s="1">
        <v>1</v>
      </c>
    </row>
    <row r="2212" spans="1:2">
      <c r="A2212" t="s">
        <v>1722</v>
      </c>
      <c r="B2212" s="1">
        <v>1</v>
      </c>
    </row>
    <row r="2213" spans="1:2">
      <c r="A2213" t="s">
        <v>1727</v>
      </c>
      <c r="B2213" s="1">
        <v>1</v>
      </c>
    </row>
    <row r="2214" spans="1:2">
      <c r="A2214" t="s">
        <v>1728</v>
      </c>
      <c r="B2214" s="1">
        <v>1</v>
      </c>
    </row>
    <row r="2215" spans="1:2">
      <c r="A2215" t="s">
        <v>1733</v>
      </c>
      <c r="B2215" s="1">
        <v>1</v>
      </c>
    </row>
    <row r="2216" spans="1:2">
      <c r="A2216" t="s">
        <v>1736</v>
      </c>
      <c r="B2216" s="1">
        <v>1</v>
      </c>
    </row>
    <row r="2217" spans="1:2">
      <c r="A2217" t="s">
        <v>1737</v>
      </c>
      <c r="B2217" s="1">
        <v>1</v>
      </c>
    </row>
    <row r="2218" spans="1:2">
      <c r="A2218" t="s">
        <v>1740</v>
      </c>
      <c r="B2218" s="1">
        <v>1</v>
      </c>
    </row>
    <row r="2219" spans="1:2">
      <c r="A2219" t="s">
        <v>1741</v>
      </c>
      <c r="B2219" s="1">
        <v>1</v>
      </c>
    </row>
    <row r="2220" spans="1:2">
      <c r="A2220" t="s">
        <v>1743</v>
      </c>
      <c r="B2220" s="1">
        <v>1</v>
      </c>
    </row>
    <row r="2221" spans="1:2">
      <c r="A2221" t="s">
        <v>1749</v>
      </c>
      <c r="B2221" s="1">
        <v>1</v>
      </c>
    </row>
    <row r="2222" spans="1:2">
      <c r="A2222" t="s">
        <v>1756</v>
      </c>
      <c r="B2222" s="1">
        <v>1</v>
      </c>
    </row>
    <row r="2223" spans="1:2">
      <c r="A2223" t="s">
        <v>1760</v>
      </c>
      <c r="B2223" s="1">
        <v>1</v>
      </c>
    </row>
    <row r="2224" spans="1:2">
      <c r="A2224" t="s">
        <v>1761</v>
      </c>
      <c r="B2224" s="1">
        <v>1</v>
      </c>
    </row>
    <row r="2225" spans="1:2">
      <c r="A2225" t="s">
        <v>1762</v>
      </c>
      <c r="B2225" s="1">
        <v>1</v>
      </c>
    </row>
    <row r="2226" spans="1:2">
      <c r="A2226" t="s">
        <v>1766</v>
      </c>
      <c r="B2226" s="1">
        <v>1</v>
      </c>
    </row>
    <row r="2227" spans="1:2">
      <c r="A2227" t="s">
        <v>1775</v>
      </c>
      <c r="B2227" s="1">
        <v>1</v>
      </c>
    </row>
    <row r="2228" spans="1:2">
      <c r="A2228" t="s">
        <v>1782</v>
      </c>
      <c r="B2228" s="1">
        <v>1</v>
      </c>
    </row>
    <row r="2229" spans="1:2">
      <c r="A2229" t="s">
        <v>1783</v>
      </c>
      <c r="B2229" s="1">
        <v>1</v>
      </c>
    </row>
    <row r="2230" spans="1:2">
      <c r="A2230" t="s">
        <v>1784</v>
      </c>
      <c r="B2230" s="1">
        <v>1</v>
      </c>
    </row>
    <row r="2231" spans="1:2">
      <c r="A2231" t="s">
        <v>1785</v>
      </c>
      <c r="B2231" s="1">
        <v>1</v>
      </c>
    </row>
    <row r="2232" spans="1:2">
      <c r="A2232" t="s">
        <v>1788</v>
      </c>
      <c r="B2232" s="1">
        <v>1</v>
      </c>
    </row>
    <row r="2233" spans="1:2">
      <c r="A2233" t="s">
        <v>1790</v>
      </c>
      <c r="B2233" s="1">
        <v>1</v>
      </c>
    </row>
    <row r="2234" spans="1:2">
      <c r="A2234" t="s">
        <v>1794</v>
      </c>
      <c r="B2234" s="1">
        <v>1</v>
      </c>
    </row>
    <row r="2235" spans="1:2">
      <c r="A2235" t="s">
        <v>1801</v>
      </c>
      <c r="B2235" s="1">
        <v>1</v>
      </c>
    </row>
    <row r="2236" spans="1:2">
      <c r="A2236" t="s">
        <v>1805</v>
      </c>
      <c r="B2236" s="1">
        <v>1</v>
      </c>
    </row>
    <row r="2237" spans="1:2">
      <c r="A2237" t="s">
        <v>1806</v>
      </c>
      <c r="B2237" s="1">
        <v>1</v>
      </c>
    </row>
    <row r="2238" spans="1:2">
      <c r="A2238" t="s">
        <v>1815</v>
      </c>
      <c r="B2238" s="1">
        <v>1</v>
      </c>
    </row>
    <row r="2239" spans="1:2">
      <c r="A2239" t="s">
        <v>1822</v>
      </c>
      <c r="B2239" s="1">
        <v>1</v>
      </c>
    </row>
    <row r="2240" spans="1:2">
      <c r="A2240" t="s">
        <v>1824</v>
      </c>
      <c r="B2240" s="1">
        <v>1</v>
      </c>
    </row>
    <row r="2241" spans="1:2">
      <c r="A2241" t="s">
        <v>1826</v>
      </c>
      <c r="B2241" s="1">
        <v>1</v>
      </c>
    </row>
    <row r="2242" spans="1:2">
      <c r="A2242" t="s">
        <v>1827</v>
      </c>
      <c r="B2242" s="1">
        <v>1</v>
      </c>
    </row>
    <row r="2243" spans="1:2">
      <c r="A2243" t="s">
        <v>1833</v>
      </c>
      <c r="B2243" s="1">
        <v>1</v>
      </c>
    </row>
    <row r="2244" spans="1:2">
      <c r="A2244" t="s">
        <v>1840</v>
      </c>
      <c r="B2244" s="1">
        <v>1</v>
      </c>
    </row>
    <row r="2245" spans="1:2">
      <c r="A2245" t="s">
        <v>1841</v>
      </c>
      <c r="B2245" s="1">
        <v>1</v>
      </c>
    </row>
    <row r="2246" spans="1:2">
      <c r="A2246" t="s">
        <v>1845</v>
      </c>
      <c r="B2246" s="1">
        <v>1</v>
      </c>
    </row>
    <row r="2247" spans="1:2">
      <c r="A2247" t="s">
        <v>1853</v>
      </c>
      <c r="B2247" s="1">
        <v>1</v>
      </c>
    </row>
    <row r="2248" spans="1:2">
      <c r="A2248" t="s">
        <v>1860</v>
      </c>
      <c r="B2248" s="1">
        <v>1</v>
      </c>
    </row>
    <row r="2249" spans="1:2">
      <c r="A2249" t="s">
        <v>1861</v>
      </c>
      <c r="B2249" s="1">
        <v>1</v>
      </c>
    </row>
    <row r="2250" spans="1:2">
      <c r="A2250" t="s">
        <v>1862</v>
      </c>
      <c r="B2250" s="1">
        <v>1</v>
      </c>
    </row>
    <row r="2251" spans="1:2">
      <c r="A2251" t="s">
        <v>1864</v>
      </c>
      <c r="B2251" s="1">
        <v>1</v>
      </c>
    </row>
    <row r="2252" spans="1:2">
      <c r="A2252" t="s">
        <v>1865</v>
      </c>
      <c r="B2252" s="1">
        <v>1</v>
      </c>
    </row>
    <row r="2253" spans="1:2">
      <c r="A2253" t="s">
        <v>1881</v>
      </c>
      <c r="B2253" s="1">
        <v>1</v>
      </c>
    </row>
    <row r="2254" spans="1:2">
      <c r="A2254" t="s">
        <v>1883</v>
      </c>
      <c r="B2254" s="1">
        <v>1</v>
      </c>
    </row>
    <row r="2255" spans="1:2">
      <c r="A2255" t="s">
        <v>1886</v>
      </c>
      <c r="B2255" s="1">
        <v>1</v>
      </c>
    </row>
    <row r="2256" spans="1:2">
      <c r="A2256" t="s">
        <v>1887</v>
      </c>
      <c r="B2256" s="1">
        <v>1</v>
      </c>
    </row>
    <row r="2257" spans="1:2">
      <c r="A2257" t="s">
        <v>1889</v>
      </c>
      <c r="B2257" s="1">
        <v>1</v>
      </c>
    </row>
    <row r="2258" spans="1:2">
      <c r="A2258" t="s">
        <v>1891</v>
      </c>
      <c r="B2258" s="1">
        <v>1</v>
      </c>
    </row>
    <row r="2259" spans="1:2">
      <c r="A2259" t="s">
        <v>1894</v>
      </c>
      <c r="B2259" s="1">
        <v>1</v>
      </c>
    </row>
    <row r="2260" spans="1:2">
      <c r="A2260" t="s">
        <v>1897</v>
      </c>
      <c r="B2260" s="1">
        <v>1</v>
      </c>
    </row>
    <row r="2261" spans="1:2">
      <c r="A2261" t="s">
        <v>1898</v>
      </c>
      <c r="B2261" s="1">
        <v>1</v>
      </c>
    </row>
    <row r="2262" spans="1:2">
      <c r="A2262" t="s">
        <v>1907</v>
      </c>
      <c r="B2262" s="1">
        <v>1</v>
      </c>
    </row>
    <row r="2263" spans="1:2">
      <c r="A2263" t="s">
        <v>1908</v>
      </c>
      <c r="B2263" s="1">
        <v>1</v>
      </c>
    </row>
    <row r="2264" spans="1:2">
      <c r="A2264" t="s">
        <v>1909</v>
      </c>
      <c r="B2264" s="1">
        <v>1</v>
      </c>
    </row>
    <row r="2265" spans="1:2">
      <c r="A2265" t="s">
        <v>1911</v>
      </c>
      <c r="B2265" s="1">
        <v>1</v>
      </c>
    </row>
    <row r="2266" spans="1:2">
      <c r="A2266" t="s">
        <v>1912</v>
      </c>
      <c r="B2266" s="1">
        <v>1</v>
      </c>
    </row>
    <row r="2267" spans="1:2">
      <c r="A2267" t="s">
        <v>1915</v>
      </c>
      <c r="B2267" s="1">
        <v>1</v>
      </c>
    </row>
    <row r="2268" spans="1:2">
      <c r="A2268" t="s">
        <v>1922</v>
      </c>
      <c r="B2268" s="1">
        <v>1</v>
      </c>
    </row>
    <row r="2269" spans="1:2">
      <c r="A2269" t="s">
        <v>1923</v>
      </c>
      <c r="B2269" s="1">
        <v>1</v>
      </c>
    </row>
    <row r="2270" spans="1:2">
      <c r="A2270" t="s">
        <v>1924</v>
      </c>
      <c r="B2270" s="1">
        <v>1</v>
      </c>
    </row>
    <row r="2271" spans="1:2">
      <c r="A2271" t="s">
        <v>1929</v>
      </c>
      <c r="B2271" s="1">
        <v>1</v>
      </c>
    </row>
    <row r="2272" spans="1:2">
      <c r="A2272" t="s">
        <v>1930</v>
      </c>
      <c r="B2272" s="1">
        <v>1</v>
      </c>
    </row>
    <row r="2273" spans="1:2">
      <c r="A2273" t="s">
        <v>1931</v>
      </c>
      <c r="B2273" s="1">
        <v>1</v>
      </c>
    </row>
    <row r="2274" spans="1:2">
      <c r="A2274" t="s">
        <v>1932</v>
      </c>
      <c r="B2274" s="1">
        <v>1</v>
      </c>
    </row>
    <row r="2275" spans="1:2">
      <c r="A2275" t="s">
        <v>1936</v>
      </c>
      <c r="B2275" s="1">
        <v>1</v>
      </c>
    </row>
    <row r="2276" spans="1:2">
      <c r="A2276" t="s">
        <v>1948</v>
      </c>
      <c r="B2276" s="1">
        <v>1</v>
      </c>
    </row>
    <row r="2277" spans="1:2">
      <c r="A2277" t="s">
        <v>1954</v>
      </c>
      <c r="B2277" s="1">
        <v>1</v>
      </c>
    </row>
    <row r="2278" spans="1:2">
      <c r="A2278" t="s">
        <v>1956</v>
      </c>
      <c r="B2278" s="1">
        <v>1</v>
      </c>
    </row>
    <row r="2279" spans="1:2">
      <c r="A2279" t="s">
        <v>1957</v>
      </c>
      <c r="B2279" s="1">
        <v>1</v>
      </c>
    </row>
    <row r="2280" spans="1:2">
      <c r="A2280" t="s">
        <v>1958</v>
      </c>
      <c r="B2280" s="1">
        <v>1</v>
      </c>
    </row>
    <row r="2281" spans="1:2">
      <c r="A2281" t="s">
        <v>1959</v>
      </c>
      <c r="B2281" s="1">
        <v>1</v>
      </c>
    </row>
    <row r="2282" spans="1:2">
      <c r="A2282" t="s">
        <v>1966</v>
      </c>
      <c r="B2282" s="1">
        <v>1</v>
      </c>
    </row>
    <row r="2283" spans="1:2">
      <c r="A2283" t="s">
        <v>1967</v>
      </c>
      <c r="B2283" s="1">
        <v>1</v>
      </c>
    </row>
    <row r="2284" spans="1:2">
      <c r="A2284" t="s">
        <v>1969</v>
      </c>
      <c r="B2284" s="1">
        <v>1</v>
      </c>
    </row>
    <row r="2285" spans="1:2">
      <c r="A2285" t="s">
        <v>1974</v>
      </c>
      <c r="B2285" s="1">
        <v>1</v>
      </c>
    </row>
    <row r="2286" spans="1:2">
      <c r="A2286" t="s">
        <v>1978</v>
      </c>
      <c r="B2286" s="1">
        <v>1</v>
      </c>
    </row>
    <row r="2287" spans="1:2">
      <c r="A2287" t="s">
        <v>1980</v>
      </c>
      <c r="B2287" s="1">
        <v>1</v>
      </c>
    </row>
    <row r="2288" spans="1:2">
      <c r="A2288" t="s">
        <v>1982</v>
      </c>
      <c r="B2288" s="1">
        <v>1</v>
      </c>
    </row>
    <row r="2289" spans="1:2">
      <c r="A2289" t="s">
        <v>1986</v>
      </c>
      <c r="B2289" s="1">
        <v>1</v>
      </c>
    </row>
    <row r="2290" spans="1:2">
      <c r="A2290" t="s">
        <v>1990</v>
      </c>
      <c r="B2290" s="1">
        <v>1</v>
      </c>
    </row>
    <row r="2291" spans="1:2">
      <c r="A2291" t="s">
        <v>1992</v>
      </c>
      <c r="B2291" s="1">
        <v>1</v>
      </c>
    </row>
    <row r="2292" spans="1:2">
      <c r="A2292" t="s">
        <v>1994</v>
      </c>
      <c r="B2292" s="1">
        <v>1</v>
      </c>
    </row>
    <row r="2293" spans="1:2">
      <c r="A2293" t="s">
        <v>1995</v>
      </c>
      <c r="B2293" s="1">
        <v>1</v>
      </c>
    </row>
    <row r="2294" spans="1:2">
      <c r="A2294" t="s">
        <v>1999</v>
      </c>
      <c r="B2294" s="1">
        <v>1</v>
      </c>
    </row>
    <row r="2295" spans="1:2">
      <c r="A2295" t="s">
        <v>2002</v>
      </c>
      <c r="B2295" s="1">
        <v>1</v>
      </c>
    </row>
    <row r="2296" spans="1:2">
      <c r="A2296" t="s">
        <v>2003</v>
      </c>
      <c r="B2296" s="1">
        <v>1</v>
      </c>
    </row>
    <row r="2297" spans="1:2">
      <c r="A2297" t="s">
        <v>2005</v>
      </c>
      <c r="B2297" s="1">
        <v>1</v>
      </c>
    </row>
    <row r="2298" spans="1:2">
      <c r="A2298" t="s">
        <v>2006</v>
      </c>
      <c r="B2298" s="1">
        <v>1</v>
      </c>
    </row>
    <row r="2299" spans="1:2">
      <c r="A2299" t="s">
        <v>2011</v>
      </c>
      <c r="B2299" s="1">
        <v>1</v>
      </c>
    </row>
    <row r="2300" spans="1:2">
      <c r="A2300" t="s">
        <v>2012</v>
      </c>
      <c r="B2300" s="1">
        <v>1</v>
      </c>
    </row>
    <row r="2301" spans="1:2">
      <c r="A2301" t="s">
        <v>2013</v>
      </c>
      <c r="B2301" s="1">
        <v>1</v>
      </c>
    </row>
    <row r="2302" spans="1:2">
      <c r="A2302" t="s">
        <v>2015</v>
      </c>
      <c r="B2302" s="1">
        <v>1</v>
      </c>
    </row>
    <row r="2303" spans="1:2">
      <c r="A2303" t="s">
        <v>2016</v>
      </c>
      <c r="B2303" s="1">
        <v>1</v>
      </c>
    </row>
    <row r="2304" spans="1:2">
      <c r="A2304" t="s">
        <v>2020</v>
      </c>
      <c r="B2304" s="1">
        <v>1</v>
      </c>
    </row>
    <row r="2305" spans="1:2">
      <c r="A2305" t="s">
        <v>2021</v>
      </c>
      <c r="B2305" s="1">
        <v>1</v>
      </c>
    </row>
    <row r="2306" spans="1:2">
      <c r="A2306" t="s">
        <v>2026</v>
      </c>
      <c r="B2306" s="1">
        <v>1</v>
      </c>
    </row>
    <row r="2307" spans="1:2">
      <c r="A2307" t="s">
        <v>2028</v>
      </c>
      <c r="B2307" s="1">
        <v>1</v>
      </c>
    </row>
    <row r="2308" spans="1:2">
      <c r="A2308" t="s">
        <v>2029</v>
      </c>
      <c r="B2308" s="1">
        <v>1</v>
      </c>
    </row>
    <row r="2309" spans="1:2">
      <c r="A2309" t="s">
        <v>2032</v>
      </c>
      <c r="B2309" s="1">
        <v>1</v>
      </c>
    </row>
    <row r="2310" spans="1:2">
      <c r="A2310" t="s">
        <v>2033</v>
      </c>
      <c r="B2310" s="1">
        <v>1</v>
      </c>
    </row>
    <row r="2311" spans="1:2">
      <c r="A2311" t="s">
        <v>2038</v>
      </c>
      <c r="B2311" s="1">
        <v>1</v>
      </c>
    </row>
    <row r="2312" spans="1:2">
      <c r="A2312" t="s">
        <v>2041</v>
      </c>
      <c r="B2312" s="1">
        <v>1</v>
      </c>
    </row>
    <row r="2313" spans="1:2">
      <c r="A2313" t="s">
        <v>2042</v>
      </c>
      <c r="B2313" s="1">
        <v>1</v>
      </c>
    </row>
    <row r="2314" spans="1:2">
      <c r="A2314" t="s">
        <v>2043</v>
      </c>
      <c r="B2314" s="1">
        <v>1</v>
      </c>
    </row>
    <row r="2315" spans="1:2">
      <c r="A2315" t="s">
        <v>2044</v>
      </c>
      <c r="B2315" s="1">
        <v>1</v>
      </c>
    </row>
    <row r="2316" spans="1:2">
      <c r="A2316" t="s">
        <v>2046</v>
      </c>
      <c r="B2316" s="1">
        <v>1</v>
      </c>
    </row>
    <row r="2317" spans="1:2">
      <c r="A2317" t="s">
        <v>2048</v>
      </c>
      <c r="B2317" s="1">
        <v>1</v>
      </c>
    </row>
    <row r="2318" spans="1:2">
      <c r="A2318" t="s">
        <v>2049</v>
      </c>
      <c r="B2318" s="1">
        <v>1</v>
      </c>
    </row>
    <row r="2319" spans="1:2">
      <c r="A2319" t="s">
        <v>2050</v>
      </c>
      <c r="B2319" s="1">
        <v>1</v>
      </c>
    </row>
    <row r="2320" spans="1:2">
      <c r="A2320" t="s">
        <v>2051</v>
      </c>
      <c r="B2320" s="1">
        <v>1</v>
      </c>
    </row>
    <row r="2321" spans="1:2">
      <c r="A2321" t="s">
        <v>2055</v>
      </c>
      <c r="B2321" s="1">
        <v>1</v>
      </c>
    </row>
    <row r="2322" spans="1:2">
      <c r="A2322" t="s">
        <v>2059</v>
      </c>
      <c r="B2322" s="1">
        <v>1</v>
      </c>
    </row>
    <row r="2323" spans="1:2">
      <c r="A2323" t="s">
        <v>2064</v>
      </c>
      <c r="B2323" s="1">
        <v>1</v>
      </c>
    </row>
    <row r="2324" spans="1:2">
      <c r="A2324" t="s">
        <v>2066</v>
      </c>
      <c r="B2324" s="1">
        <v>1</v>
      </c>
    </row>
    <row r="2325" spans="1:2">
      <c r="A2325" t="s">
        <v>2073</v>
      </c>
      <c r="B2325" s="1">
        <v>1</v>
      </c>
    </row>
    <row r="2326" spans="1:2">
      <c r="A2326" t="s">
        <v>2075</v>
      </c>
      <c r="B2326" s="1">
        <v>1</v>
      </c>
    </row>
    <row r="2327" spans="1:2">
      <c r="A2327" t="s">
        <v>2078</v>
      </c>
      <c r="B2327" s="1">
        <v>1</v>
      </c>
    </row>
    <row r="2328" spans="1:2">
      <c r="A2328" t="s">
        <v>2079</v>
      </c>
      <c r="B2328" s="1">
        <v>1</v>
      </c>
    </row>
    <row r="2329" spans="1:2">
      <c r="A2329" t="s">
        <v>2086</v>
      </c>
      <c r="B2329" s="1">
        <v>1</v>
      </c>
    </row>
    <row r="2330" spans="1:2">
      <c r="A2330" t="s">
        <v>2089</v>
      </c>
      <c r="B2330" s="1">
        <v>1</v>
      </c>
    </row>
    <row r="2331" spans="1:2">
      <c r="A2331" t="s">
        <v>2090</v>
      </c>
      <c r="B2331" s="1">
        <v>1</v>
      </c>
    </row>
    <row r="2332" spans="1:2">
      <c r="A2332" t="s">
        <v>2096</v>
      </c>
      <c r="B2332" s="1">
        <v>1</v>
      </c>
    </row>
    <row r="2333" spans="1:2">
      <c r="A2333" t="s">
        <v>2098</v>
      </c>
      <c r="B2333" s="1">
        <v>1</v>
      </c>
    </row>
    <row r="2334" spans="1:2">
      <c r="A2334" t="s">
        <v>2101</v>
      </c>
      <c r="B2334" s="1">
        <v>1</v>
      </c>
    </row>
    <row r="2335" spans="1:2">
      <c r="A2335" t="s">
        <v>2116</v>
      </c>
      <c r="B2335" s="1">
        <v>1</v>
      </c>
    </row>
    <row r="2336" spans="1:2">
      <c r="A2336" t="s">
        <v>2128</v>
      </c>
      <c r="B2336" s="1">
        <v>1</v>
      </c>
    </row>
    <row r="2337" spans="1:2">
      <c r="A2337" t="s">
        <v>2134</v>
      </c>
      <c r="B2337" s="1">
        <v>1</v>
      </c>
    </row>
    <row r="2338" spans="1:2">
      <c r="A2338" t="s">
        <v>2135</v>
      </c>
      <c r="B2338" s="1">
        <v>1</v>
      </c>
    </row>
    <row r="2339" spans="1:2">
      <c r="A2339" t="s">
        <v>2137</v>
      </c>
      <c r="B2339" s="1">
        <v>1</v>
      </c>
    </row>
    <row r="2340" spans="1:2">
      <c r="A2340" t="s">
        <v>2138</v>
      </c>
      <c r="B2340" s="1">
        <v>1</v>
      </c>
    </row>
    <row r="2341" spans="1:2">
      <c r="A2341" t="s">
        <v>2141</v>
      </c>
      <c r="B2341" s="1">
        <v>1</v>
      </c>
    </row>
    <row r="2342" spans="1:2">
      <c r="A2342" t="s">
        <v>2158</v>
      </c>
      <c r="B2342" s="1">
        <v>1</v>
      </c>
    </row>
    <row r="2343" spans="1:2">
      <c r="A2343" t="s">
        <v>2161</v>
      </c>
      <c r="B2343" s="1">
        <v>1</v>
      </c>
    </row>
    <row r="2344" spans="1:2">
      <c r="A2344" t="s">
        <v>2162</v>
      </c>
      <c r="B2344" s="1">
        <v>1</v>
      </c>
    </row>
    <row r="2345" spans="1:2">
      <c r="A2345" t="s">
        <v>2168</v>
      </c>
      <c r="B2345" s="1">
        <v>1</v>
      </c>
    </row>
    <row r="2346" spans="1:2">
      <c r="A2346" t="s">
        <v>2169</v>
      </c>
      <c r="B2346" s="1">
        <v>1</v>
      </c>
    </row>
    <row r="2347" spans="1:2">
      <c r="A2347" t="s">
        <v>2172</v>
      </c>
      <c r="B2347" s="1">
        <v>1</v>
      </c>
    </row>
    <row r="2348" spans="1:2">
      <c r="A2348" t="s">
        <v>2179</v>
      </c>
      <c r="B2348" s="1">
        <v>1</v>
      </c>
    </row>
    <row r="2349" spans="1:2">
      <c r="A2349" t="s">
        <v>2187</v>
      </c>
      <c r="B2349" s="1">
        <v>1</v>
      </c>
    </row>
    <row r="2350" spans="1:2">
      <c r="A2350" t="s">
        <v>2198</v>
      </c>
      <c r="B2350" s="1">
        <v>1</v>
      </c>
    </row>
    <row r="2351" spans="1:2">
      <c r="A2351" t="s">
        <v>2206</v>
      </c>
      <c r="B2351" s="1">
        <v>1</v>
      </c>
    </row>
    <row r="2352" spans="1:2">
      <c r="A2352" t="s">
        <v>2209</v>
      </c>
      <c r="B2352" s="1">
        <v>1</v>
      </c>
    </row>
    <row r="2353" spans="1:2">
      <c r="A2353" t="s">
        <v>2210</v>
      </c>
      <c r="B2353" s="1">
        <v>1</v>
      </c>
    </row>
    <row r="2354" spans="1:2">
      <c r="A2354" t="s">
        <v>2211</v>
      </c>
      <c r="B2354" s="1">
        <v>1</v>
      </c>
    </row>
    <row r="2355" spans="1:2">
      <c r="A2355" t="s">
        <v>2213</v>
      </c>
      <c r="B2355" s="1">
        <v>1</v>
      </c>
    </row>
    <row r="2356" spans="1:2">
      <c r="A2356" t="s">
        <v>2214</v>
      </c>
      <c r="B2356" s="1">
        <v>1</v>
      </c>
    </row>
    <row r="2357" spans="1:2">
      <c r="A2357" t="s">
        <v>2217</v>
      </c>
      <c r="B2357" s="1">
        <v>1</v>
      </c>
    </row>
    <row r="2358" spans="1:2">
      <c r="A2358" t="s">
        <v>2220</v>
      </c>
      <c r="B2358" s="1">
        <v>1</v>
      </c>
    </row>
    <row r="2359" spans="1:2">
      <c r="A2359" t="s">
        <v>2228</v>
      </c>
      <c r="B2359" s="1">
        <v>1</v>
      </c>
    </row>
    <row r="2360" spans="1:2">
      <c r="A2360" t="s">
        <v>2229</v>
      </c>
      <c r="B2360" s="1">
        <v>1</v>
      </c>
    </row>
    <row r="2361" spans="1:2">
      <c r="A2361" t="s">
        <v>2230</v>
      </c>
      <c r="B2361" s="1">
        <v>1</v>
      </c>
    </row>
    <row r="2362" spans="1:2">
      <c r="A2362" t="s">
        <v>2232</v>
      </c>
      <c r="B2362" s="1">
        <v>1</v>
      </c>
    </row>
    <row r="2363" spans="1:2">
      <c r="A2363" t="s">
        <v>2235</v>
      </c>
      <c r="B2363" s="1">
        <v>1</v>
      </c>
    </row>
    <row r="2364" spans="1:2">
      <c r="A2364" t="s">
        <v>2240</v>
      </c>
      <c r="B2364" s="1">
        <v>1</v>
      </c>
    </row>
    <row r="2365" spans="1:2">
      <c r="A2365" t="s">
        <v>2245</v>
      </c>
      <c r="B2365" s="1">
        <v>1</v>
      </c>
    </row>
    <row r="2366" spans="1:2">
      <c r="A2366" t="s">
        <v>2248</v>
      </c>
      <c r="B2366" s="1">
        <v>1</v>
      </c>
    </row>
    <row r="2367" spans="1:2">
      <c r="A2367" t="s">
        <v>2249</v>
      </c>
      <c r="B2367" s="1">
        <v>1</v>
      </c>
    </row>
    <row r="2368" spans="1:2">
      <c r="A2368" t="s">
        <v>2252</v>
      </c>
      <c r="B2368" s="1">
        <v>1</v>
      </c>
    </row>
    <row r="2369" spans="1:2">
      <c r="A2369" t="s">
        <v>2255</v>
      </c>
      <c r="B2369" s="1">
        <v>1</v>
      </c>
    </row>
    <row r="2370" spans="1:2">
      <c r="A2370" t="s">
        <v>2259</v>
      </c>
      <c r="B2370" s="1">
        <v>1</v>
      </c>
    </row>
    <row r="2371" spans="1:2">
      <c r="A2371" t="s">
        <v>2266</v>
      </c>
      <c r="B2371" s="1">
        <v>1</v>
      </c>
    </row>
    <row r="2372" spans="1:2">
      <c r="A2372" t="s">
        <v>2269</v>
      </c>
      <c r="B2372" s="1">
        <v>1</v>
      </c>
    </row>
    <row r="2373" spans="1:2">
      <c r="A2373" t="s">
        <v>2271</v>
      </c>
      <c r="B2373" s="1">
        <v>1</v>
      </c>
    </row>
    <row r="2374" spans="1:2">
      <c r="A2374" t="s">
        <v>2277</v>
      </c>
      <c r="B2374" s="1">
        <v>1</v>
      </c>
    </row>
    <row r="2375" spans="1:2">
      <c r="A2375" t="s">
        <v>2282</v>
      </c>
      <c r="B2375" s="1">
        <v>1</v>
      </c>
    </row>
    <row r="2376" spans="1:2">
      <c r="A2376" t="s">
        <v>2284</v>
      </c>
      <c r="B2376" s="1">
        <v>1</v>
      </c>
    </row>
    <row r="2377" spans="1:2">
      <c r="A2377" t="s">
        <v>2294</v>
      </c>
      <c r="B2377" s="1">
        <v>1</v>
      </c>
    </row>
    <row r="2378" spans="1:2">
      <c r="A2378" t="s">
        <v>2299</v>
      </c>
      <c r="B2378" s="1">
        <v>1</v>
      </c>
    </row>
    <row r="2379" spans="1:2">
      <c r="A2379" t="s">
        <v>2315</v>
      </c>
      <c r="B2379" s="1">
        <v>1</v>
      </c>
    </row>
    <row r="2380" spans="1:2">
      <c r="A2380" t="s">
        <v>2318</v>
      </c>
      <c r="B2380" s="1">
        <v>1</v>
      </c>
    </row>
    <row r="2381" spans="1:2">
      <c r="A2381" t="s">
        <v>2319</v>
      </c>
      <c r="B2381" s="1">
        <v>1</v>
      </c>
    </row>
    <row r="2382" spans="1:2">
      <c r="A2382" t="s">
        <v>2322</v>
      </c>
      <c r="B2382" s="1">
        <v>1</v>
      </c>
    </row>
    <row r="2383" spans="1:2">
      <c r="A2383" t="s">
        <v>2326</v>
      </c>
      <c r="B2383" s="1">
        <v>1</v>
      </c>
    </row>
    <row r="2384" spans="1:2">
      <c r="A2384" t="s">
        <v>2339</v>
      </c>
      <c r="B2384" s="1">
        <v>1</v>
      </c>
    </row>
    <row r="2385" spans="1:2">
      <c r="A2385" t="s">
        <v>2340</v>
      </c>
      <c r="B2385" s="1">
        <v>1</v>
      </c>
    </row>
    <row r="2386" spans="1:2">
      <c r="A2386" t="s">
        <v>2344</v>
      </c>
      <c r="B2386" s="1">
        <v>1</v>
      </c>
    </row>
    <row r="2387" spans="1:2">
      <c r="A2387" t="s">
        <v>2350</v>
      </c>
      <c r="B2387" s="1">
        <v>1</v>
      </c>
    </row>
    <row r="2388" spans="1:2">
      <c r="A2388" t="s">
        <v>2353</v>
      </c>
      <c r="B2388" s="1">
        <v>1</v>
      </c>
    </row>
    <row r="2389" spans="1:2">
      <c r="A2389" t="s">
        <v>2357</v>
      </c>
      <c r="B2389" s="1">
        <v>1</v>
      </c>
    </row>
    <row r="2390" spans="1:2">
      <c r="A2390" t="s">
        <v>2358</v>
      </c>
      <c r="B2390" s="1">
        <v>1</v>
      </c>
    </row>
    <row r="2391" spans="1:2">
      <c r="A2391" t="s">
        <v>2359</v>
      </c>
      <c r="B2391" s="1">
        <v>1</v>
      </c>
    </row>
    <row r="2392" spans="1:2">
      <c r="A2392" t="s">
        <v>2361</v>
      </c>
      <c r="B2392" s="1">
        <v>1</v>
      </c>
    </row>
    <row r="2393" spans="1:2">
      <c r="A2393" t="s">
        <v>2367</v>
      </c>
      <c r="B2393" s="1">
        <v>1</v>
      </c>
    </row>
    <row r="2394" spans="1:2">
      <c r="A2394" t="s">
        <v>2372</v>
      </c>
      <c r="B2394" s="1">
        <v>1</v>
      </c>
    </row>
    <row r="2395" spans="1:2">
      <c r="A2395" t="s">
        <v>2375</v>
      </c>
      <c r="B2395" s="1">
        <v>1</v>
      </c>
    </row>
    <row r="2396" spans="1:2">
      <c r="A2396" t="s">
        <v>2379</v>
      </c>
      <c r="B2396" s="1">
        <v>1</v>
      </c>
    </row>
    <row r="2397" spans="1:2">
      <c r="A2397" t="s">
        <v>2381</v>
      </c>
      <c r="B2397" s="1">
        <v>1</v>
      </c>
    </row>
    <row r="2398" spans="1:2">
      <c r="A2398" t="s">
        <v>2383</v>
      </c>
      <c r="B2398" s="1">
        <v>1</v>
      </c>
    </row>
    <row r="2399" spans="1:2">
      <c r="A2399" t="s">
        <v>2386</v>
      </c>
      <c r="B2399" s="1">
        <v>1</v>
      </c>
    </row>
    <row r="2400" spans="1:2">
      <c r="A2400" t="s">
        <v>2391</v>
      </c>
      <c r="B2400" s="1">
        <v>1</v>
      </c>
    </row>
    <row r="2401" spans="1:2">
      <c r="A2401" t="s">
        <v>2394</v>
      </c>
      <c r="B2401" s="1">
        <v>1</v>
      </c>
    </row>
    <row r="2402" spans="1:2">
      <c r="A2402" t="s">
        <v>2396</v>
      </c>
      <c r="B2402" s="1">
        <v>1</v>
      </c>
    </row>
    <row r="2403" spans="1:2">
      <c r="A2403" t="s">
        <v>2400</v>
      </c>
      <c r="B2403" s="1">
        <v>1</v>
      </c>
    </row>
    <row r="2404" spans="1:2">
      <c r="A2404" t="s">
        <v>2404</v>
      </c>
      <c r="B2404" s="1">
        <v>1</v>
      </c>
    </row>
    <row r="2405" spans="1:2">
      <c r="A2405" t="s">
        <v>2406</v>
      </c>
      <c r="B2405" s="1">
        <v>1</v>
      </c>
    </row>
    <row r="2406" spans="1:2">
      <c r="A2406" t="s">
        <v>2412</v>
      </c>
      <c r="B2406" s="1">
        <v>1</v>
      </c>
    </row>
    <row r="2407" spans="1:2">
      <c r="A2407" t="s">
        <v>2417</v>
      </c>
      <c r="B2407" s="1">
        <v>1</v>
      </c>
    </row>
    <row r="2408" spans="1:2">
      <c r="A2408" t="s">
        <v>2435</v>
      </c>
      <c r="B2408" s="1">
        <v>1</v>
      </c>
    </row>
    <row r="2409" spans="1:2">
      <c r="A2409" t="s">
        <v>2452</v>
      </c>
      <c r="B2409" s="1">
        <v>1</v>
      </c>
    </row>
    <row r="2410" spans="1:2">
      <c r="A2410" t="s">
        <v>2455</v>
      </c>
      <c r="B2410" s="1">
        <v>1</v>
      </c>
    </row>
    <row r="2411" spans="1:2">
      <c r="A2411" t="s">
        <v>2458</v>
      </c>
      <c r="B2411" s="1">
        <v>1</v>
      </c>
    </row>
    <row r="2412" spans="1:2">
      <c r="A2412" t="s">
        <v>2461</v>
      </c>
      <c r="B2412" s="1">
        <v>1</v>
      </c>
    </row>
    <row r="2413" spans="1:2">
      <c r="A2413" t="s">
        <v>2462</v>
      </c>
      <c r="B2413" s="1">
        <v>1</v>
      </c>
    </row>
    <row r="2414" spans="1:2">
      <c r="A2414" t="s">
        <v>2463</v>
      </c>
      <c r="B2414" s="1">
        <v>1</v>
      </c>
    </row>
    <row r="2415" spans="1:2">
      <c r="A2415" t="s">
        <v>2464</v>
      </c>
      <c r="B2415" s="1">
        <v>1</v>
      </c>
    </row>
    <row r="2416" spans="1:2">
      <c r="A2416" t="s">
        <v>2466</v>
      </c>
      <c r="B2416" s="1">
        <v>1</v>
      </c>
    </row>
    <row r="2417" spans="1:2">
      <c r="A2417" t="s">
        <v>2467</v>
      </c>
      <c r="B2417" s="1">
        <v>1</v>
      </c>
    </row>
    <row r="2418" spans="1:2">
      <c r="A2418" t="s">
        <v>2468</v>
      </c>
      <c r="B2418" s="1">
        <v>1</v>
      </c>
    </row>
    <row r="2419" spans="1:2">
      <c r="A2419" t="s">
        <v>2469</v>
      </c>
      <c r="B2419" s="1">
        <v>1</v>
      </c>
    </row>
    <row r="2420" spans="1:2">
      <c r="A2420" t="s">
        <v>2471</v>
      </c>
      <c r="B2420" s="1">
        <v>1</v>
      </c>
    </row>
    <row r="2421" spans="1:2">
      <c r="A2421" t="s">
        <v>2472</v>
      </c>
      <c r="B2421" s="1">
        <v>1</v>
      </c>
    </row>
    <row r="2422" spans="1:2">
      <c r="A2422" t="s">
        <v>2478</v>
      </c>
      <c r="B2422" s="1">
        <v>1</v>
      </c>
    </row>
    <row r="2423" spans="1:2">
      <c r="A2423" t="s">
        <v>2479</v>
      </c>
      <c r="B2423" s="1">
        <v>1</v>
      </c>
    </row>
    <row r="2424" spans="1:2">
      <c r="A2424" t="s">
        <v>2483</v>
      </c>
      <c r="B2424" s="1">
        <v>1</v>
      </c>
    </row>
    <row r="2425" spans="1:2">
      <c r="A2425" t="s">
        <v>2485</v>
      </c>
      <c r="B2425" s="1">
        <v>1</v>
      </c>
    </row>
    <row r="2426" spans="1:2">
      <c r="A2426" t="s">
        <v>2488</v>
      </c>
      <c r="B2426" s="1">
        <v>1</v>
      </c>
    </row>
    <row r="2427" spans="1:2">
      <c r="A2427" t="s">
        <v>2502</v>
      </c>
      <c r="B2427" s="1">
        <v>1</v>
      </c>
    </row>
    <row r="2428" spans="1:2">
      <c r="A2428" t="s">
        <v>2504</v>
      </c>
      <c r="B2428" s="1">
        <v>1</v>
      </c>
    </row>
    <row r="2429" spans="1:2">
      <c r="A2429" t="s">
        <v>2507</v>
      </c>
      <c r="B2429" s="1">
        <v>1</v>
      </c>
    </row>
    <row r="2430" spans="1:2">
      <c r="A2430" t="s">
        <v>2508</v>
      </c>
      <c r="B2430" s="1">
        <v>1</v>
      </c>
    </row>
    <row r="2431" spans="1:2">
      <c r="A2431" t="s">
        <v>2511</v>
      </c>
      <c r="B2431" s="1">
        <v>1</v>
      </c>
    </row>
    <row r="2432" spans="1:2">
      <c r="A2432" t="s">
        <v>2519</v>
      </c>
      <c r="B2432" s="1">
        <v>1</v>
      </c>
    </row>
    <row r="2433" spans="1:2">
      <c r="A2433" t="s">
        <v>2526</v>
      </c>
      <c r="B2433" s="1">
        <v>1</v>
      </c>
    </row>
    <row r="2434" spans="1:2">
      <c r="A2434" t="s">
        <v>2531</v>
      </c>
      <c r="B2434" s="1">
        <v>1</v>
      </c>
    </row>
    <row r="2435" spans="1:2">
      <c r="A2435" t="s">
        <v>2532</v>
      </c>
      <c r="B2435" s="1">
        <v>1</v>
      </c>
    </row>
    <row r="2436" spans="1:2">
      <c r="A2436" t="s">
        <v>2534</v>
      </c>
      <c r="B2436" s="1">
        <v>1</v>
      </c>
    </row>
    <row r="2437" spans="1:2">
      <c r="A2437" t="s">
        <v>2536</v>
      </c>
      <c r="B2437" s="1">
        <v>1</v>
      </c>
    </row>
    <row r="2438" spans="1:2">
      <c r="A2438" t="s">
        <v>2538</v>
      </c>
      <c r="B2438" s="1">
        <v>1</v>
      </c>
    </row>
    <row r="2439" spans="1:2">
      <c r="A2439" t="s">
        <v>2539</v>
      </c>
      <c r="B2439" s="1">
        <v>1</v>
      </c>
    </row>
    <row r="2440" spans="1:2">
      <c r="A2440" t="s">
        <v>2542</v>
      </c>
      <c r="B2440" s="1">
        <v>1</v>
      </c>
    </row>
    <row r="2441" spans="1:2">
      <c r="A2441" t="s">
        <v>2543</v>
      </c>
      <c r="B2441" s="1">
        <v>1</v>
      </c>
    </row>
    <row r="2442" spans="1:2">
      <c r="A2442" t="s">
        <v>2544</v>
      </c>
      <c r="B2442" s="1">
        <v>1</v>
      </c>
    </row>
    <row r="2443" spans="1:2">
      <c r="A2443" t="s">
        <v>2556</v>
      </c>
      <c r="B2443" s="1">
        <v>1</v>
      </c>
    </row>
    <row r="2444" spans="1:2">
      <c r="A2444" t="s">
        <v>2562</v>
      </c>
      <c r="B2444" s="1">
        <v>1</v>
      </c>
    </row>
    <row r="2445" spans="1:2">
      <c r="A2445" t="s">
        <v>2565</v>
      </c>
      <c r="B2445" s="1">
        <v>1</v>
      </c>
    </row>
    <row r="2446" spans="1:2">
      <c r="A2446" t="s">
        <v>2574</v>
      </c>
      <c r="B2446" s="1">
        <v>1</v>
      </c>
    </row>
    <row r="2447" spans="1:2">
      <c r="A2447" t="s">
        <v>2578</v>
      </c>
      <c r="B2447" s="1">
        <v>1</v>
      </c>
    </row>
    <row r="2448" spans="1:2">
      <c r="A2448" t="s">
        <v>2580</v>
      </c>
      <c r="B2448" s="1">
        <v>1</v>
      </c>
    </row>
    <row r="2449" spans="1:2">
      <c r="A2449" t="s">
        <v>2581</v>
      </c>
      <c r="B2449" s="1">
        <v>1</v>
      </c>
    </row>
    <row r="2450" spans="1:2">
      <c r="A2450" t="s">
        <v>2585</v>
      </c>
      <c r="B2450" s="1">
        <v>1</v>
      </c>
    </row>
    <row r="2451" spans="1:2">
      <c r="A2451" t="s">
        <v>2587</v>
      </c>
      <c r="B2451" s="1">
        <v>1</v>
      </c>
    </row>
    <row r="2452" spans="1:2">
      <c r="A2452" t="s">
        <v>2589</v>
      </c>
      <c r="B2452" s="1">
        <v>1</v>
      </c>
    </row>
    <row r="2453" spans="1:2">
      <c r="A2453" t="s">
        <v>2592</v>
      </c>
      <c r="B2453" s="1">
        <v>1</v>
      </c>
    </row>
    <row r="2454" spans="1:2">
      <c r="A2454" t="s">
        <v>2594</v>
      </c>
      <c r="B2454" s="1">
        <v>1</v>
      </c>
    </row>
    <row r="2455" spans="1:2">
      <c r="A2455" t="s">
        <v>2597</v>
      </c>
      <c r="B2455" s="1">
        <v>1</v>
      </c>
    </row>
    <row r="2456" spans="1:2">
      <c r="A2456" t="s">
        <v>2601</v>
      </c>
      <c r="B2456" s="1">
        <v>1</v>
      </c>
    </row>
    <row r="2457" spans="1:2">
      <c r="A2457" t="s">
        <v>2614</v>
      </c>
      <c r="B2457" s="1">
        <v>1</v>
      </c>
    </row>
    <row r="2458" spans="1:2">
      <c r="A2458" t="s">
        <v>2618</v>
      </c>
      <c r="B2458" s="1">
        <v>1</v>
      </c>
    </row>
    <row r="2459" spans="1:2">
      <c r="A2459" t="s">
        <v>2621</v>
      </c>
      <c r="B2459" s="1">
        <v>1</v>
      </c>
    </row>
    <row r="2460" spans="1:2">
      <c r="A2460" t="s">
        <v>2623</v>
      </c>
      <c r="B2460" s="1">
        <v>1</v>
      </c>
    </row>
    <row r="2461" spans="1:2">
      <c r="A2461" t="s">
        <v>2625</v>
      </c>
      <c r="B2461" s="1">
        <v>1</v>
      </c>
    </row>
    <row r="2462" spans="1:2">
      <c r="A2462" t="s">
        <v>2626</v>
      </c>
      <c r="B2462" s="1">
        <v>1</v>
      </c>
    </row>
    <row r="2463" spans="1:2">
      <c r="A2463" t="s">
        <v>2628</v>
      </c>
      <c r="B2463" s="1">
        <v>1</v>
      </c>
    </row>
    <row r="2464" spans="1:2">
      <c r="A2464" t="s">
        <v>2631</v>
      </c>
      <c r="B2464" s="1">
        <v>1</v>
      </c>
    </row>
    <row r="2465" spans="1:2">
      <c r="A2465" t="s">
        <v>2637</v>
      </c>
      <c r="B2465" s="1">
        <v>1</v>
      </c>
    </row>
    <row r="2466" spans="1:2">
      <c r="A2466" t="s">
        <v>2645</v>
      </c>
      <c r="B2466" s="1">
        <v>1</v>
      </c>
    </row>
    <row r="2467" spans="1:2">
      <c r="A2467" t="s">
        <v>2649</v>
      </c>
      <c r="B2467" s="1">
        <v>1</v>
      </c>
    </row>
    <row r="2468" spans="1:2">
      <c r="A2468" t="s">
        <v>2659</v>
      </c>
      <c r="B2468" s="1">
        <v>1</v>
      </c>
    </row>
    <row r="2469" spans="1:2">
      <c r="A2469" t="s">
        <v>2661</v>
      </c>
      <c r="B2469" s="1">
        <v>1</v>
      </c>
    </row>
    <row r="2470" spans="1:2">
      <c r="A2470" t="s">
        <v>2662</v>
      </c>
      <c r="B2470" s="1">
        <v>1</v>
      </c>
    </row>
    <row r="2471" spans="1:2">
      <c r="A2471" t="s">
        <v>2663</v>
      </c>
      <c r="B2471" s="1">
        <v>1</v>
      </c>
    </row>
    <row r="2472" spans="1:2">
      <c r="A2472" t="s">
        <v>2664</v>
      </c>
      <c r="B2472" s="1">
        <v>1</v>
      </c>
    </row>
    <row r="2473" spans="1:2">
      <c r="A2473" t="s">
        <v>2667</v>
      </c>
      <c r="B2473" s="1">
        <v>1</v>
      </c>
    </row>
    <row r="2474" spans="1:2">
      <c r="A2474" t="s">
        <v>2673</v>
      </c>
      <c r="B2474" s="1">
        <v>1</v>
      </c>
    </row>
    <row r="2475" spans="1:2">
      <c r="A2475" t="s">
        <v>2678</v>
      </c>
      <c r="B2475" s="1">
        <v>1</v>
      </c>
    </row>
    <row r="2476" spans="1:2">
      <c r="A2476" t="s">
        <v>2685</v>
      </c>
      <c r="B2476" s="1">
        <v>1</v>
      </c>
    </row>
    <row r="2477" spans="1:2">
      <c r="A2477" t="s">
        <v>2698</v>
      </c>
      <c r="B2477" s="1">
        <v>1</v>
      </c>
    </row>
    <row r="2478" spans="1:2">
      <c r="A2478" t="s">
        <v>2707</v>
      </c>
      <c r="B2478" s="1">
        <v>1</v>
      </c>
    </row>
    <row r="2479" spans="1:2">
      <c r="A2479" t="s">
        <v>2716</v>
      </c>
      <c r="B2479" s="1">
        <v>1</v>
      </c>
    </row>
    <row r="2480" spans="1:2">
      <c r="A2480" t="s">
        <v>2719</v>
      </c>
      <c r="B2480" s="1">
        <v>1</v>
      </c>
    </row>
    <row r="2482" spans="2:2">
      <c r="B2482" s="1">
        <f>SUM(B4:B2481)</f>
        <v>10926520</v>
      </c>
    </row>
  </sheetData>
  <sortState ref="A2:B2482">
    <sortCondition descending="1" ref="B2:B2482"/>
  </sortState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337"/>
  <sheetViews>
    <sheetView workbookViewId="0">
      <selection activeCell="G13" sqref="G13"/>
    </sheetView>
  </sheetViews>
  <sheetFormatPr baseColWidth="10" defaultRowHeight="16"/>
  <cols>
    <col min="1" max="1" width="25.83203125" customWidth="1"/>
    <col min="2" max="3" width="10.83203125" style="1"/>
  </cols>
  <sheetData>
    <row r="1" spans="1:3" ht="24">
      <c r="A1" s="144" t="s">
        <v>4206</v>
      </c>
    </row>
    <row r="3" spans="1:3">
      <c r="B3" s="1" t="s">
        <v>3274</v>
      </c>
      <c r="C3" s="1" t="s">
        <v>3275</v>
      </c>
    </row>
    <row r="4" spans="1:3">
      <c r="A4" t="s">
        <v>264</v>
      </c>
      <c r="B4" s="1">
        <v>314674</v>
      </c>
      <c r="C4" s="20">
        <f>B4*100/7924361</f>
        <v>3.9709700252171753</v>
      </c>
    </row>
    <row r="5" spans="1:3">
      <c r="A5" t="s">
        <v>268</v>
      </c>
      <c r="B5" s="1">
        <v>191184</v>
      </c>
      <c r="C5" s="20">
        <f t="shared" ref="C5:C69" si="0">B5*100/7924361</f>
        <v>2.4126109348122835</v>
      </c>
    </row>
    <row r="6" spans="1:3">
      <c r="A6" t="s">
        <v>277</v>
      </c>
      <c r="B6" s="1">
        <v>152106</v>
      </c>
      <c r="C6" s="20">
        <f t="shared" si="0"/>
        <v>1.9194733808820674</v>
      </c>
    </row>
    <row r="7" spans="1:3">
      <c r="A7" t="s">
        <v>266</v>
      </c>
      <c r="B7" s="1">
        <v>148212</v>
      </c>
      <c r="C7" s="20">
        <f t="shared" si="0"/>
        <v>1.8703337720227535</v>
      </c>
    </row>
    <row r="8" spans="1:3">
      <c r="A8" t="s">
        <v>92</v>
      </c>
      <c r="B8" s="1">
        <v>146938</v>
      </c>
      <c r="C8" s="20">
        <f t="shared" si="0"/>
        <v>1.8542567659398657</v>
      </c>
    </row>
    <row r="9" spans="1:3">
      <c r="A9" t="s">
        <v>114</v>
      </c>
      <c r="B9" s="1">
        <v>141826</v>
      </c>
      <c r="C9" s="20">
        <f t="shared" si="0"/>
        <v>1.7897468325837251</v>
      </c>
    </row>
    <row r="10" spans="1:3">
      <c r="A10" t="s">
        <v>267</v>
      </c>
      <c r="B10" s="1">
        <v>112204</v>
      </c>
      <c r="C10" s="20">
        <f t="shared" si="0"/>
        <v>1.4159375121855251</v>
      </c>
    </row>
    <row r="11" spans="1:3">
      <c r="A11" t="s">
        <v>279</v>
      </c>
      <c r="B11" s="1">
        <v>111247</v>
      </c>
      <c r="C11" s="20">
        <f t="shared" si="0"/>
        <v>1.403860828652304</v>
      </c>
    </row>
    <row r="12" spans="1:3">
      <c r="A12" t="s">
        <v>269</v>
      </c>
      <c r="B12" s="1">
        <v>106447</v>
      </c>
      <c r="C12" s="20">
        <f t="shared" si="0"/>
        <v>1.343288121275646</v>
      </c>
    </row>
    <row r="13" spans="1:3">
      <c r="A13" t="s">
        <v>265</v>
      </c>
      <c r="B13" s="1">
        <v>89838</v>
      </c>
      <c r="C13" s="20">
        <f t="shared" si="0"/>
        <v>1.133693934438373</v>
      </c>
    </row>
    <row r="14" spans="1:3">
      <c r="A14" t="s">
        <v>281</v>
      </c>
      <c r="B14" s="1">
        <v>85568</v>
      </c>
      <c r="C14" s="20">
        <f t="shared" si="0"/>
        <v>1.0798094635012212</v>
      </c>
    </row>
    <row r="15" spans="1:3">
      <c r="A15" t="s">
        <v>273</v>
      </c>
      <c r="B15" s="1">
        <v>84557</v>
      </c>
      <c r="C15" s="20">
        <f t="shared" si="0"/>
        <v>1.0670513370100125</v>
      </c>
    </row>
    <row r="16" spans="1:3">
      <c r="A16" t="s">
        <v>272</v>
      </c>
      <c r="B16" s="1">
        <v>83044</v>
      </c>
      <c r="C16" s="20">
        <f t="shared" si="0"/>
        <v>1.0479583148723286</v>
      </c>
    </row>
    <row r="17" spans="1:3">
      <c r="A17" t="s">
        <v>270</v>
      </c>
      <c r="B17" s="1">
        <v>82996</v>
      </c>
      <c r="C17" s="20">
        <f t="shared" si="0"/>
        <v>1.0473525877985619</v>
      </c>
    </row>
    <row r="18" spans="1:3">
      <c r="A18" t="s">
        <v>283</v>
      </c>
      <c r="B18" s="1">
        <v>75132</v>
      </c>
      <c r="C18" s="20">
        <f t="shared" si="0"/>
        <v>0.94811430221313742</v>
      </c>
    </row>
    <row r="19" spans="1:3">
      <c r="A19" t="s">
        <v>286</v>
      </c>
      <c r="B19" s="1">
        <v>73217</v>
      </c>
      <c r="C19" s="20">
        <f t="shared" si="0"/>
        <v>0.92394831583265835</v>
      </c>
    </row>
    <row r="20" spans="1:3">
      <c r="A20" t="s">
        <v>276</v>
      </c>
      <c r="B20" s="1">
        <v>71873</v>
      </c>
      <c r="C20" s="20">
        <f t="shared" si="0"/>
        <v>0.9069879577671941</v>
      </c>
    </row>
    <row r="21" spans="1:3">
      <c r="A21" t="s">
        <v>275</v>
      </c>
      <c r="B21" s="1">
        <v>71378</v>
      </c>
      <c r="C21" s="20">
        <f t="shared" si="0"/>
        <v>0.90074139731897629</v>
      </c>
    </row>
    <row r="22" spans="1:3">
      <c r="A22" t="s">
        <v>293</v>
      </c>
      <c r="B22" s="1">
        <v>68931</v>
      </c>
      <c r="C22" s="20">
        <f t="shared" si="0"/>
        <v>0.86986193587091754</v>
      </c>
    </row>
    <row r="23" spans="1:3">
      <c r="A23" t="s">
        <v>300</v>
      </c>
      <c r="B23" s="1">
        <v>66961</v>
      </c>
      <c r="C23" s="20">
        <f t="shared" si="0"/>
        <v>0.84500188721841418</v>
      </c>
    </row>
    <row r="24" spans="1:3">
      <c r="A24" t="s">
        <v>295</v>
      </c>
      <c r="B24" s="1">
        <v>66578</v>
      </c>
      <c r="C24" s="20">
        <f t="shared" si="0"/>
        <v>0.84016868994231841</v>
      </c>
    </row>
    <row r="25" spans="1:3">
      <c r="A25" t="s">
        <v>278</v>
      </c>
      <c r="B25" s="1">
        <v>66535</v>
      </c>
      <c r="C25" s="20">
        <f t="shared" si="0"/>
        <v>0.83962605943873581</v>
      </c>
    </row>
    <row r="26" spans="1:3">
      <c r="A26" t="s">
        <v>274</v>
      </c>
      <c r="B26" s="1">
        <v>65666</v>
      </c>
      <c r="C26" s="20">
        <f t="shared" si="0"/>
        <v>0.82865987554075338</v>
      </c>
    </row>
    <row r="27" spans="1:3">
      <c r="A27" t="s">
        <v>291</v>
      </c>
      <c r="B27" s="1">
        <v>61597</v>
      </c>
      <c r="C27" s="20">
        <f t="shared" si="0"/>
        <v>0.77731188672499907</v>
      </c>
    </row>
    <row r="28" spans="1:3">
      <c r="A28" t="s">
        <v>301</v>
      </c>
      <c r="B28" s="1">
        <v>60006</v>
      </c>
      <c r="C28" s="20">
        <f t="shared" si="0"/>
        <v>0.75723455809244433</v>
      </c>
    </row>
    <row r="29" spans="1:3">
      <c r="A29" t="s">
        <v>271</v>
      </c>
      <c r="B29" s="1">
        <v>59018</v>
      </c>
      <c r="C29" s="20">
        <f t="shared" si="0"/>
        <v>0.74476667582408218</v>
      </c>
    </row>
    <row r="30" spans="1:3">
      <c r="A30" t="s">
        <v>115</v>
      </c>
      <c r="B30" s="1">
        <v>57437</v>
      </c>
      <c r="C30" s="20">
        <f t="shared" si="0"/>
        <v>0.72481554033189555</v>
      </c>
    </row>
    <row r="31" spans="1:3">
      <c r="A31" t="s">
        <v>2285</v>
      </c>
      <c r="B31" s="1">
        <v>54244</v>
      </c>
      <c r="C31" s="20">
        <f t="shared" si="0"/>
        <v>0.68452207061238124</v>
      </c>
    </row>
    <row r="32" spans="1:3">
      <c r="A32" t="s">
        <v>290</v>
      </c>
      <c r="B32" s="1">
        <v>52175</v>
      </c>
      <c r="C32" s="20">
        <f t="shared" si="0"/>
        <v>0.65841270987023437</v>
      </c>
    </row>
    <row r="33" spans="1:3">
      <c r="A33" t="s">
        <v>280</v>
      </c>
      <c r="B33" s="1">
        <v>52027</v>
      </c>
      <c r="C33" s="20">
        <f t="shared" si="0"/>
        <v>0.6565450513927874</v>
      </c>
    </row>
    <row r="34" spans="1:3">
      <c r="A34" t="s">
        <v>292</v>
      </c>
      <c r="B34" s="1">
        <v>46213</v>
      </c>
      <c r="C34" s="20">
        <f t="shared" si="0"/>
        <v>0.58317635958281056</v>
      </c>
    </row>
    <row r="35" spans="1:3">
      <c r="A35" t="s">
        <v>308</v>
      </c>
      <c r="B35" s="1">
        <v>45532</v>
      </c>
      <c r="C35" s="20">
        <f t="shared" si="0"/>
        <v>0.57458260672374717</v>
      </c>
    </row>
    <row r="36" spans="1:3">
      <c r="A36" t="s">
        <v>304</v>
      </c>
      <c r="B36" s="1">
        <v>44853</v>
      </c>
      <c r="C36" s="20">
        <f t="shared" si="0"/>
        <v>0.56601409249275747</v>
      </c>
    </row>
    <row r="37" spans="1:3">
      <c r="A37" t="s">
        <v>299</v>
      </c>
      <c r="B37" s="1">
        <v>44538</v>
      </c>
      <c r="C37" s="20">
        <f>B37*100/7924361</f>
        <v>0.56203900857116429</v>
      </c>
    </row>
    <row r="38" spans="1:3">
      <c r="A38" t="s">
        <v>2363</v>
      </c>
      <c r="B38" s="1">
        <v>41111</v>
      </c>
      <c r="C38" s="20">
        <f t="shared" si="0"/>
        <v>0.51879261936703791</v>
      </c>
    </row>
    <row r="39" spans="1:3">
      <c r="A39" t="s">
        <v>285</v>
      </c>
      <c r="B39" s="1">
        <v>40162</v>
      </c>
      <c r="C39" s="20">
        <f t="shared" si="0"/>
        <v>0.50681689034611122</v>
      </c>
    </row>
    <row r="40" spans="1:3">
      <c r="A40" t="s">
        <v>282</v>
      </c>
      <c r="B40" s="1">
        <v>39344</v>
      </c>
      <c r="C40" s="20">
        <f t="shared" si="0"/>
        <v>0.49649429146400575</v>
      </c>
    </row>
    <row r="41" spans="1:3">
      <c r="A41" t="s">
        <v>309</v>
      </c>
      <c r="B41" s="1">
        <v>39144</v>
      </c>
      <c r="C41" s="20">
        <f t="shared" si="0"/>
        <v>0.49397042865664498</v>
      </c>
    </row>
    <row r="42" spans="1:3">
      <c r="A42" t="s">
        <v>289</v>
      </c>
      <c r="B42" s="1">
        <v>38283</v>
      </c>
      <c r="C42" s="20">
        <f t="shared" si="0"/>
        <v>0.48310519927095696</v>
      </c>
    </row>
    <row r="43" spans="1:3">
      <c r="A43" t="s">
        <v>799</v>
      </c>
      <c r="B43" s="1">
        <v>38150</v>
      </c>
      <c r="C43" s="20">
        <f t="shared" si="0"/>
        <v>0.4814268305040621</v>
      </c>
    </row>
    <row r="44" spans="1:3">
      <c r="A44" t="s">
        <v>298</v>
      </c>
      <c r="B44" s="1">
        <v>38124</v>
      </c>
      <c r="C44" s="20">
        <f t="shared" si="0"/>
        <v>0.48109872833910522</v>
      </c>
    </row>
    <row r="45" spans="1:3">
      <c r="A45" t="s">
        <v>284</v>
      </c>
      <c r="B45" s="1">
        <v>38034</v>
      </c>
      <c r="C45" s="20">
        <f t="shared" si="0"/>
        <v>0.47996299007579285</v>
      </c>
    </row>
    <row r="46" spans="1:3">
      <c r="A46" t="s">
        <v>619</v>
      </c>
      <c r="B46" s="1">
        <v>37120</v>
      </c>
      <c r="C46" s="20">
        <f t="shared" si="0"/>
        <v>0.46842893704615424</v>
      </c>
    </row>
    <row r="47" spans="1:3">
      <c r="A47" t="s">
        <v>303</v>
      </c>
      <c r="B47" s="1">
        <v>36586</v>
      </c>
      <c r="C47" s="20">
        <f t="shared" si="0"/>
        <v>0.46169022335050108</v>
      </c>
    </row>
    <row r="48" spans="1:3">
      <c r="A48" t="s">
        <v>287</v>
      </c>
      <c r="B48" s="1">
        <v>35859</v>
      </c>
      <c r="C48" s="20">
        <f t="shared" si="0"/>
        <v>0.45251598204574478</v>
      </c>
    </row>
    <row r="49" spans="1:3">
      <c r="A49" t="s">
        <v>1199</v>
      </c>
      <c r="B49" s="1">
        <v>34828</v>
      </c>
      <c r="C49" s="20">
        <f t="shared" si="0"/>
        <v>0.43950546927380013</v>
      </c>
    </row>
    <row r="50" spans="1:3">
      <c r="A50" t="s">
        <v>307</v>
      </c>
      <c r="B50" s="1">
        <v>34694</v>
      </c>
      <c r="C50" s="20">
        <f t="shared" si="0"/>
        <v>0.43781448119286842</v>
      </c>
    </row>
    <row r="51" spans="1:3">
      <c r="A51" t="s">
        <v>121</v>
      </c>
      <c r="B51" s="1">
        <v>34566</v>
      </c>
      <c r="C51" s="20">
        <f t="shared" si="0"/>
        <v>0.43619920899615755</v>
      </c>
    </row>
    <row r="52" spans="1:3">
      <c r="A52" t="s">
        <v>337</v>
      </c>
      <c r="B52" s="1">
        <v>34527</v>
      </c>
      <c r="C52" s="20">
        <f t="shared" si="0"/>
        <v>0.43570705574872221</v>
      </c>
    </row>
    <row r="53" spans="1:3">
      <c r="A53" t="s">
        <v>1420</v>
      </c>
      <c r="B53" s="1">
        <v>33813</v>
      </c>
      <c r="C53" s="20">
        <f t="shared" si="0"/>
        <v>0.42669686552644431</v>
      </c>
    </row>
    <row r="54" spans="1:3">
      <c r="A54" t="s">
        <v>1770</v>
      </c>
      <c r="B54" s="1">
        <v>33488</v>
      </c>
      <c r="C54" s="20">
        <f t="shared" si="0"/>
        <v>0.42259558846448314</v>
      </c>
    </row>
    <row r="55" spans="1:3">
      <c r="A55" t="s">
        <v>1767</v>
      </c>
      <c r="B55" s="1">
        <v>32311</v>
      </c>
      <c r="C55" s="20">
        <f t="shared" si="0"/>
        <v>0.40774265584316516</v>
      </c>
    </row>
    <row r="56" spans="1:3">
      <c r="A56" t="s">
        <v>302</v>
      </c>
      <c r="B56" s="1">
        <v>31989</v>
      </c>
      <c r="C56" s="20">
        <f t="shared" si="0"/>
        <v>0.40367923672331435</v>
      </c>
    </row>
    <row r="57" spans="1:3">
      <c r="A57" t="s">
        <v>294</v>
      </c>
      <c r="B57" s="1">
        <v>31166</v>
      </c>
      <c r="C57" s="20">
        <f t="shared" si="0"/>
        <v>0.39329354127102489</v>
      </c>
    </row>
    <row r="58" spans="1:3">
      <c r="A58" t="s">
        <v>2356</v>
      </c>
      <c r="B58" s="1">
        <v>31120</v>
      </c>
      <c r="C58" s="20">
        <f t="shared" si="0"/>
        <v>0.39271305282533192</v>
      </c>
    </row>
    <row r="59" spans="1:3">
      <c r="A59" t="s">
        <v>296</v>
      </c>
      <c r="B59" s="1">
        <v>30663</v>
      </c>
      <c r="C59" s="20">
        <f t="shared" si="0"/>
        <v>0.38694602631051261</v>
      </c>
    </row>
    <row r="60" spans="1:3">
      <c r="A60" t="s">
        <v>2297</v>
      </c>
      <c r="B60" s="1">
        <v>30514</v>
      </c>
      <c r="C60" s="20">
        <f t="shared" si="0"/>
        <v>0.38506574851902886</v>
      </c>
    </row>
    <row r="61" spans="1:3">
      <c r="A61" t="s">
        <v>1888</v>
      </c>
      <c r="B61" s="1">
        <v>30239</v>
      </c>
      <c r="C61" s="20">
        <f t="shared" si="0"/>
        <v>0.38159543715890781</v>
      </c>
    </row>
    <row r="62" spans="1:3">
      <c r="A62" t="s">
        <v>306</v>
      </c>
      <c r="B62" s="1">
        <v>30220</v>
      </c>
      <c r="C62" s="20">
        <f t="shared" si="0"/>
        <v>0.38135567019220856</v>
      </c>
    </row>
    <row r="63" spans="1:3">
      <c r="A63" t="s">
        <v>310</v>
      </c>
      <c r="B63" s="1">
        <v>30042</v>
      </c>
      <c r="C63" s="20">
        <f t="shared" si="0"/>
        <v>0.37910943229365751</v>
      </c>
    </row>
    <row r="64" spans="1:3">
      <c r="A64" t="s">
        <v>2253</v>
      </c>
      <c r="B64" s="1">
        <v>29795</v>
      </c>
      <c r="C64" s="20">
        <f t="shared" si="0"/>
        <v>0.37599246172656697</v>
      </c>
    </row>
    <row r="65" spans="1:3">
      <c r="A65" t="s">
        <v>1636</v>
      </c>
      <c r="B65" s="1">
        <v>29753</v>
      </c>
      <c r="C65" s="20">
        <f t="shared" si="0"/>
        <v>0.37546245053702121</v>
      </c>
    </row>
    <row r="66" spans="1:3">
      <c r="A66" t="s">
        <v>798</v>
      </c>
      <c r="B66" s="1">
        <v>29747</v>
      </c>
      <c r="C66" s="20">
        <f t="shared" si="0"/>
        <v>0.37538673465280037</v>
      </c>
    </row>
    <row r="67" spans="1:3">
      <c r="A67" t="s">
        <v>1649</v>
      </c>
      <c r="B67" s="1">
        <v>29469</v>
      </c>
      <c r="C67" s="20">
        <f t="shared" si="0"/>
        <v>0.37187856535056896</v>
      </c>
    </row>
    <row r="68" spans="1:3">
      <c r="A68" t="s">
        <v>288</v>
      </c>
      <c r="B68" s="1">
        <v>29270</v>
      </c>
      <c r="C68" s="20">
        <f t="shared" si="0"/>
        <v>0.36936732185724502</v>
      </c>
    </row>
    <row r="69" spans="1:3">
      <c r="A69" t="s">
        <v>1859</v>
      </c>
      <c r="B69" s="1">
        <v>29048</v>
      </c>
      <c r="C69" s="20">
        <f t="shared" si="0"/>
        <v>0.36656583414107458</v>
      </c>
    </row>
    <row r="70" spans="1:3">
      <c r="A70" t="s">
        <v>2418</v>
      </c>
      <c r="B70" s="1">
        <v>28967</v>
      </c>
      <c r="C70" s="20">
        <f t="shared" ref="C70:C87" si="1">B70*100/7924361</f>
        <v>0.36554366970409347</v>
      </c>
    </row>
    <row r="71" spans="1:3">
      <c r="A71" t="s">
        <v>1220</v>
      </c>
      <c r="B71" s="1">
        <v>28643</v>
      </c>
      <c r="C71" s="20">
        <f t="shared" si="1"/>
        <v>0.36145501195616908</v>
      </c>
    </row>
    <row r="72" spans="1:3">
      <c r="A72" t="s">
        <v>1304</v>
      </c>
      <c r="B72" s="1">
        <v>28584</v>
      </c>
      <c r="C72" s="20">
        <f t="shared" si="1"/>
        <v>0.36071047242799764</v>
      </c>
    </row>
    <row r="73" spans="1:3">
      <c r="A73" t="s">
        <v>2157</v>
      </c>
      <c r="B73" s="1">
        <v>28484</v>
      </c>
      <c r="C73" s="20">
        <f t="shared" si="1"/>
        <v>0.35944854102431728</v>
      </c>
    </row>
    <row r="74" spans="1:3">
      <c r="A74" t="s">
        <v>2398</v>
      </c>
      <c r="B74" s="1">
        <v>28236</v>
      </c>
      <c r="C74" s="20">
        <f t="shared" si="1"/>
        <v>0.35631895114318995</v>
      </c>
    </row>
    <row r="75" spans="1:3">
      <c r="A75" t="s">
        <v>512</v>
      </c>
      <c r="B75" s="1">
        <v>27654</v>
      </c>
      <c r="C75" s="20">
        <f t="shared" si="1"/>
        <v>0.3489745103737702</v>
      </c>
    </row>
    <row r="76" spans="1:3">
      <c r="A76" t="s">
        <v>964</v>
      </c>
      <c r="B76" s="1">
        <v>27333</v>
      </c>
      <c r="C76" s="20">
        <f t="shared" si="1"/>
        <v>0.34492371056795623</v>
      </c>
    </row>
    <row r="77" spans="1:3">
      <c r="A77" t="s">
        <v>2155</v>
      </c>
      <c r="B77" s="1">
        <v>26999</v>
      </c>
      <c r="C77" s="20">
        <f t="shared" si="1"/>
        <v>0.34070885967966374</v>
      </c>
    </row>
    <row r="78" spans="1:3">
      <c r="A78" t="s">
        <v>2425</v>
      </c>
      <c r="B78" s="1">
        <v>26249</v>
      </c>
      <c r="C78" s="20">
        <f t="shared" si="1"/>
        <v>0.33124437415206098</v>
      </c>
    </row>
    <row r="79" spans="1:3">
      <c r="A79" t="s">
        <v>561</v>
      </c>
      <c r="B79" s="1">
        <v>25778</v>
      </c>
      <c r="C79" s="20">
        <f t="shared" si="1"/>
        <v>0.32530067724072642</v>
      </c>
    </row>
    <row r="80" spans="1:3">
      <c r="A80" t="s">
        <v>2437</v>
      </c>
      <c r="B80" s="1">
        <v>25703</v>
      </c>
      <c r="C80" s="20">
        <f t="shared" si="1"/>
        <v>0.32435422868796615</v>
      </c>
    </row>
    <row r="81" spans="1:3">
      <c r="A81" t="s">
        <v>1591</v>
      </c>
      <c r="B81" s="1">
        <v>25693</v>
      </c>
      <c r="C81" s="20">
        <f t="shared" si="1"/>
        <v>0.3242280355475981</v>
      </c>
    </row>
    <row r="82" spans="1:3">
      <c r="A82" t="s">
        <v>2448</v>
      </c>
      <c r="B82" s="1">
        <v>25387</v>
      </c>
      <c r="C82" s="20">
        <f t="shared" si="1"/>
        <v>0.32036652545233618</v>
      </c>
    </row>
    <row r="83" spans="1:3">
      <c r="A83" t="s">
        <v>944</v>
      </c>
      <c r="B83" s="1">
        <v>25196</v>
      </c>
      <c r="C83" s="20">
        <f t="shared" si="1"/>
        <v>0.31795623647130666</v>
      </c>
    </row>
    <row r="84" spans="1:3">
      <c r="A84" t="s">
        <v>994</v>
      </c>
      <c r="B84" s="1">
        <v>25142</v>
      </c>
      <c r="C84" s="20">
        <f t="shared" si="1"/>
        <v>0.31727479351331922</v>
      </c>
    </row>
    <row r="85" spans="1:3">
      <c r="A85" t="s">
        <v>2366</v>
      </c>
      <c r="B85" s="1">
        <v>24936</v>
      </c>
      <c r="C85" s="20">
        <f t="shared" si="1"/>
        <v>0.31467521482173766</v>
      </c>
    </row>
    <row r="86" spans="1:3">
      <c r="A86" t="s">
        <v>2695</v>
      </c>
      <c r="B86" s="1">
        <v>24244</v>
      </c>
      <c r="C86" s="20">
        <f t="shared" si="1"/>
        <v>0.30594264950826949</v>
      </c>
    </row>
    <row r="87" spans="1:3">
      <c r="A87" t="s">
        <v>297</v>
      </c>
      <c r="B87" s="1">
        <v>23905</v>
      </c>
      <c r="C87" s="20">
        <f t="shared" si="1"/>
        <v>0.30166470204979301</v>
      </c>
    </row>
    <row r="88" spans="1:3">
      <c r="A88" t="s">
        <v>2546</v>
      </c>
      <c r="B88" s="1">
        <v>23723</v>
      </c>
    </row>
    <row r="89" spans="1:3">
      <c r="A89" t="s">
        <v>998</v>
      </c>
      <c r="B89" s="1">
        <v>23686</v>
      </c>
    </row>
    <row r="90" spans="1:3">
      <c r="A90" t="s">
        <v>445</v>
      </c>
      <c r="B90" s="1">
        <v>23476</v>
      </c>
    </row>
    <row r="91" spans="1:3">
      <c r="A91" t="s">
        <v>1241</v>
      </c>
      <c r="B91" s="1">
        <v>23219</v>
      </c>
    </row>
    <row r="92" spans="1:3">
      <c r="A92" t="s">
        <v>2289</v>
      </c>
      <c r="B92" s="1">
        <v>23160</v>
      </c>
    </row>
    <row r="93" spans="1:3">
      <c r="A93" t="s">
        <v>959</v>
      </c>
      <c r="B93" s="1">
        <v>22819</v>
      </c>
    </row>
    <row r="94" spans="1:3">
      <c r="A94" t="s">
        <v>305</v>
      </c>
      <c r="B94" s="1">
        <v>22691</v>
      </c>
    </row>
    <row r="95" spans="1:3">
      <c r="A95" t="s">
        <v>2579</v>
      </c>
      <c r="B95" s="1">
        <v>22426</v>
      </c>
    </row>
    <row r="96" spans="1:3">
      <c r="A96" t="s">
        <v>2192</v>
      </c>
      <c r="B96" s="1">
        <v>22286</v>
      </c>
    </row>
    <row r="97" spans="1:2">
      <c r="A97" t="s">
        <v>551</v>
      </c>
      <c r="B97" s="1">
        <v>22056</v>
      </c>
    </row>
    <row r="98" spans="1:2">
      <c r="A98" t="s">
        <v>1904</v>
      </c>
      <c r="B98" s="1">
        <v>21985</v>
      </c>
    </row>
    <row r="99" spans="1:2">
      <c r="A99" t="s">
        <v>2450</v>
      </c>
      <c r="B99" s="1">
        <v>21970</v>
      </c>
    </row>
    <row r="100" spans="1:2">
      <c r="A100" t="s">
        <v>1688</v>
      </c>
      <c r="B100" s="1">
        <v>21280</v>
      </c>
    </row>
    <row r="101" spans="1:2">
      <c r="A101" t="s">
        <v>450</v>
      </c>
      <c r="B101" s="1">
        <v>20958</v>
      </c>
    </row>
    <row r="102" spans="1:2">
      <c r="A102" t="s">
        <v>2657</v>
      </c>
      <c r="B102" s="1">
        <v>20766</v>
      </c>
    </row>
    <row r="103" spans="1:2">
      <c r="A103" t="s">
        <v>1380</v>
      </c>
      <c r="B103" s="1">
        <v>20682</v>
      </c>
    </row>
    <row r="104" spans="1:2">
      <c r="A104" t="s">
        <v>780</v>
      </c>
      <c r="B104" s="1">
        <v>20275</v>
      </c>
    </row>
    <row r="105" spans="1:2">
      <c r="A105" t="s">
        <v>1043</v>
      </c>
      <c r="B105" s="1">
        <v>20268</v>
      </c>
    </row>
    <row r="106" spans="1:2">
      <c r="A106" t="s">
        <v>1773</v>
      </c>
      <c r="B106" s="1">
        <v>20204</v>
      </c>
    </row>
    <row r="107" spans="1:2">
      <c r="A107" t="s">
        <v>1914</v>
      </c>
      <c r="B107" s="1">
        <v>20202</v>
      </c>
    </row>
    <row r="108" spans="1:2">
      <c r="A108" t="s">
        <v>326</v>
      </c>
      <c r="B108" s="1">
        <v>19865</v>
      </c>
    </row>
    <row r="109" spans="1:2">
      <c r="A109" t="s">
        <v>383</v>
      </c>
      <c r="B109" s="1">
        <v>18703</v>
      </c>
    </row>
    <row r="110" spans="1:2">
      <c r="A110" t="s">
        <v>2549</v>
      </c>
      <c r="B110" s="1">
        <v>18464</v>
      </c>
    </row>
    <row r="111" spans="1:2">
      <c r="A111" t="s">
        <v>2613</v>
      </c>
      <c r="B111" s="1">
        <v>18419</v>
      </c>
    </row>
    <row r="112" spans="1:2">
      <c r="A112" t="s">
        <v>2449</v>
      </c>
      <c r="B112" s="1">
        <v>18071</v>
      </c>
    </row>
    <row r="113" spans="1:2">
      <c r="A113" t="s">
        <v>2145</v>
      </c>
      <c r="B113" s="1">
        <v>17917</v>
      </c>
    </row>
    <row r="114" spans="1:2">
      <c r="A114" t="s">
        <v>392</v>
      </c>
      <c r="B114" s="1">
        <v>17766</v>
      </c>
    </row>
    <row r="115" spans="1:2">
      <c r="A115" t="s">
        <v>1160</v>
      </c>
      <c r="B115" s="1">
        <v>17703</v>
      </c>
    </row>
    <row r="116" spans="1:2">
      <c r="A116" t="s">
        <v>2199</v>
      </c>
      <c r="B116" s="1">
        <v>17672</v>
      </c>
    </row>
    <row r="117" spans="1:2">
      <c r="A117" t="s">
        <v>2328</v>
      </c>
      <c r="B117" s="1">
        <v>17557</v>
      </c>
    </row>
    <row r="118" spans="1:2">
      <c r="A118" t="s">
        <v>1640</v>
      </c>
      <c r="B118" s="1">
        <v>17297</v>
      </c>
    </row>
    <row r="119" spans="1:2">
      <c r="A119" t="s">
        <v>962</v>
      </c>
      <c r="B119" s="1">
        <v>17270</v>
      </c>
    </row>
    <row r="120" spans="1:2">
      <c r="A120" t="s">
        <v>1566</v>
      </c>
      <c r="B120" s="1">
        <v>16754</v>
      </c>
    </row>
    <row r="121" spans="1:2">
      <c r="A121" t="s">
        <v>554</v>
      </c>
      <c r="B121" s="1">
        <v>16726</v>
      </c>
    </row>
    <row r="122" spans="1:2">
      <c r="A122" t="s">
        <v>516</v>
      </c>
      <c r="B122" s="1">
        <v>16710</v>
      </c>
    </row>
    <row r="123" spans="1:2">
      <c r="A123" t="s">
        <v>1627</v>
      </c>
      <c r="B123" s="1">
        <v>16680</v>
      </c>
    </row>
    <row r="124" spans="1:2">
      <c r="A124" t="s">
        <v>1635</v>
      </c>
      <c r="B124" s="1">
        <v>16634</v>
      </c>
    </row>
    <row r="125" spans="1:2">
      <c r="A125" t="s">
        <v>978</v>
      </c>
      <c r="B125" s="1">
        <v>16628</v>
      </c>
    </row>
    <row r="126" spans="1:2">
      <c r="A126" t="s">
        <v>691</v>
      </c>
      <c r="B126" s="1">
        <v>16553</v>
      </c>
    </row>
    <row r="127" spans="1:2">
      <c r="A127" t="s">
        <v>2200</v>
      </c>
      <c r="B127" s="1">
        <v>16517</v>
      </c>
    </row>
    <row r="128" spans="1:2">
      <c r="A128" t="s">
        <v>2551</v>
      </c>
      <c r="B128" s="1">
        <v>16269</v>
      </c>
    </row>
    <row r="129" spans="1:2">
      <c r="A129" t="s">
        <v>2640</v>
      </c>
      <c r="B129" s="1">
        <v>16166</v>
      </c>
    </row>
    <row r="130" spans="1:2">
      <c r="A130" t="s">
        <v>557</v>
      </c>
      <c r="B130" s="1">
        <v>15805</v>
      </c>
    </row>
    <row r="131" spans="1:2">
      <c r="A131" t="s">
        <v>733</v>
      </c>
      <c r="B131" s="1">
        <v>15345</v>
      </c>
    </row>
    <row r="132" spans="1:2">
      <c r="A132" t="s">
        <v>2553</v>
      </c>
      <c r="B132" s="1">
        <v>15278</v>
      </c>
    </row>
    <row r="133" spans="1:2">
      <c r="A133" t="s">
        <v>2727</v>
      </c>
      <c r="B133" s="1">
        <v>15019</v>
      </c>
    </row>
    <row r="134" spans="1:2">
      <c r="A134" t="s">
        <v>1350</v>
      </c>
      <c r="B134" s="1">
        <v>14993</v>
      </c>
    </row>
    <row r="135" spans="1:2">
      <c r="A135" t="s">
        <v>2008</v>
      </c>
      <c r="B135" s="1">
        <v>14914</v>
      </c>
    </row>
    <row r="136" spans="1:2">
      <c r="A136" t="s">
        <v>705</v>
      </c>
      <c r="B136" s="1">
        <v>14895</v>
      </c>
    </row>
    <row r="137" spans="1:2">
      <c r="A137" t="s">
        <v>1387</v>
      </c>
      <c r="B137" s="1">
        <v>14751</v>
      </c>
    </row>
    <row r="138" spans="1:2">
      <c r="A138" t="s">
        <v>1460</v>
      </c>
      <c r="B138" s="1">
        <v>14637</v>
      </c>
    </row>
    <row r="139" spans="1:2">
      <c r="A139" t="s">
        <v>2173</v>
      </c>
      <c r="B139" s="1">
        <v>14317</v>
      </c>
    </row>
    <row r="140" spans="1:2">
      <c r="A140" t="s">
        <v>336</v>
      </c>
      <c r="B140" s="1">
        <v>14178</v>
      </c>
    </row>
    <row r="141" spans="1:2">
      <c r="A141" t="s">
        <v>977</v>
      </c>
      <c r="B141" s="1">
        <v>14149</v>
      </c>
    </row>
    <row r="142" spans="1:2">
      <c r="A142" t="s">
        <v>403</v>
      </c>
      <c r="B142" s="1">
        <v>13837</v>
      </c>
    </row>
    <row r="143" spans="1:2">
      <c r="A143" t="s">
        <v>2413</v>
      </c>
      <c r="B143" s="1">
        <v>13675</v>
      </c>
    </row>
    <row r="144" spans="1:2">
      <c r="A144" t="s">
        <v>1666</v>
      </c>
      <c r="B144" s="1">
        <v>13607</v>
      </c>
    </row>
    <row r="145" spans="1:2">
      <c r="A145" t="s">
        <v>2446</v>
      </c>
      <c r="B145" s="1">
        <v>13536</v>
      </c>
    </row>
    <row r="146" spans="1:2">
      <c r="A146" t="s">
        <v>2181</v>
      </c>
      <c r="B146" s="1">
        <v>13520</v>
      </c>
    </row>
    <row r="147" spans="1:2">
      <c r="A147" t="s">
        <v>2150</v>
      </c>
      <c r="B147" s="1">
        <v>13370</v>
      </c>
    </row>
    <row r="148" spans="1:2">
      <c r="A148" t="s">
        <v>881</v>
      </c>
      <c r="B148" s="1">
        <v>13218</v>
      </c>
    </row>
    <row r="149" spans="1:2">
      <c r="A149" t="s">
        <v>1537</v>
      </c>
      <c r="B149" s="1">
        <v>13091</v>
      </c>
    </row>
    <row r="150" spans="1:2">
      <c r="A150" t="s">
        <v>668</v>
      </c>
      <c r="B150" s="1">
        <v>13080</v>
      </c>
    </row>
    <row r="151" spans="1:2">
      <c r="A151" t="s">
        <v>1765</v>
      </c>
      <c r="B151" s="1">
        <v>13052</v>
      </c>
    </row>
    <row r="152" spans="1:2">
      <c r="A152" t="s">
        <v>1573</v>
      </c>
      <c r="B152" s="1">
        <v>13036</v>
      </c>
    </row>
    <row r="153" spans="1:2">
      <c r="A153" t="s">
        <v>2313</v>
      </c>
      <c r="B153" s="1">
        <v>13019</v>
      </c>
    </row>
    <row r="154" spans="1:2">
      <c r="A154" t="s">
        <v>1480</v>
      </c>
      <c r="B154" s="1">
        <v>13005</v>
      </c>
    </row>
    <row r="155" spans="1:2">
      <c r="A155" t="s">
        <v>2316</v>
      </c>
      <c r="B155" s="1">
        <v>12830</v>
      </c>
    </row>
    <row r="156" spans="1:2">
      <c r="A156" t="s">
        <v>2257</v>
      </c>
      <c r="B156" s="1">
        <v>12660</v>
      </c>
    </row>
    <row r="157" spans="1:2">
      <c r="A157" t="s">
        <v>982</v>
      </c>
      <c r="B157" s="1">
        <v>12535</v>
      </c>
    </row>
    <row r="158" spans="1:2">
      <c r="A158" t="s">
        <v>1481</v>
      </c>
      <c r="B158" s="1">
        <v>12461</v>
      </c>
    </row>
    <row r="159" spans="1:2">
      <c r="A159" t="s">
        <v>2290</v>
      </c>
      <c r="B159" s="1">
        <v>12359</v>
      </c>
    </row>
    <row r="160" spans="1:2">
      <c r="A160" t="s">
        <v>1434</v>
      </c>
      <c r="B160" s="1">
        <v>12321</v>
      </c>
    </row>
    <row r="161" spans="1:2">
      <c r="A161" t="s">
        <v>1303</v>
      </c>
      <c r="B161" s="1">
        <v>12089</v>
      </c>
    </row>
    <row r="162" spans="1:2">
      <c r="A162" t="s">
        <v>671</v>
      </c>
      <c r="B162" s="1">
        <v>11733</v>
      </c>
    </row>
    <row r="163" spans="1:2">
      <c r="A163" t="s">
        <v>2438</v>
      </c>
      <c r="B163" s="1">
        <v>11557</v>
      </c>
    </row>
    <row r="164" spans="1:2">
      <c r="A164" t="s">
        <v>405</v>
      </c>
      <c r="B164" s="1">
        <v>11556</v>
      </c>
    </row>
    <row r="165" spans="1:2">
      <c r="A165" t="s">
        <v>399</v>
      </c>
      <c r="B165" s="1">
        <v>11544</v>
      </c>
    </row>
    <row r="166" spans="1:2">
      <c r="A166" t="s">
        <v>1482</v>
      </c>
      <c r="B166" s="1">
        <v>11501</v>
      </c>
    </row>
    <row r="167" spans="1:2">
      <c r="A167" t="s">
        <v>1667</v>
      </c>
      <c r="B167" s="1">
        <v>11497</v>
      </c>
    </row>
    <row r="168" spans="1:2">
      <c r="A168" t="s">
        <v>1257</v>
      </c>
      <c r="B168" s="1">
        <v>11493</v>
      </c>
    </row>
    <row r="169" spans="1:2">
      <c r="A169" t="s">
        <v>745</v>
      </c>
      <c r="B169" s="1">
        <v>11437</v>
      </c>
    </row>
    <row r="170" spans="1:2">
      <c r="A170" t="s">
        <v>1428</v>
      </c>
      <c r="B170" s="1">
        <v>11427</v>
      </c>
    </row>
    <row r="171" spans="1:2">
      <c r="A171" t="s">
        <v>1950</v>
      </c>
      <c r="B171" s="1">
        <v>11325</v>
      </c>
    </row>
    <row r="172" spans="1:2">
      <c r="A172" t="s">
        <v>1843</v>
      </c>
      <c r="B172" s="1">
        <v>11292</v>
      </c>
    </row>
    <row r="173" spans="1:2">
      <c r="A173" t="s">
        <v>1637</v>
      </c>
      <c r="B173" s="1">
        <v>11149</v>
      </c>
    </row>
    <row r="174" spans="1:2">
      <c r="A174" t="s">
        <v>1294</v>
      </c>
      <c r="B174" s="1">
        <v>11133</v>
      </c>
    </row>
    <row r="175" spans="1:2">
      <c r="A175" t="s">
        <v>810</v>
      </c>
      <c r="B175" s="1">
        <v>11087</v>
      </c>
    </row>
    <row r="176" spans="1:2">
      <c r="A176" t="s">
        <v>1424</v>
      </c>
      <c r="B176" s="1">
        <v>11086</v>
      </c>
    </row>
    <row r="177" spans="1:2">
      <c r="A177" t="s">
        <v>1639</v>
      </c>
      <c r="B177" s="1">
        <v>11067</v>
      </c>
    </row>
    <row r="178" spans="1:2">
      <c r="A178" t="s">
        <v>332</v>
      </c>
      <c r="B178" s="1">
        <v>10995</v>
      </c>
    </row>
    <row r="179" spans="1:2">
      <c r="A179" t="s">
        <v>331</v>
      </c>
      <c r="B179" s="1">
        <v>10852</v>
      </c>
    </row>
    <row r="180" spans="1:2">
      <c r="A180" t="s">
        <v>2433</v>
      </c>
      <c r="B180" s="1">
        <v>10850</v>
      </c>
    </row>
    <row r="181" spans="1:2">
      <c r="A181" t="s">
        <v>1237</v>
      </c>
      <c r="B181" s="1">
        <v>10738</v>
      </c>
    </row>
    <row r="182" spans="1:2">
      <c r="A182" t="s">
        <v>397</v>
      </c>
      <c r="B182" s="1">
        <v>10734</v>
      </c>
    </row>
    <row r="183" spans="1:2">
      <c r="A183" t="s">
        <v>699</v>
      </c>
      <c r="B183" s="1">
        <v>10727</v>
      </c>
    </row>
    <row r="184" spans="1:2">
      <c r="A184" t="s">
        <v>1814</v>
      </c>
      <c r="B184" s="1">
        <v>10714</v>
      </c>
    </row>
    <row r="185" spans="1:2">
      <c r="A185" t="s">
        <v>1551</v>
      </c>
      <c r="B185" s="1">
        <v>10495</v>
      </c>
    </row>
    <row r="186" spans="1:2">
      <c r="A186" t="s">
        <v>1417</v>
      </c>
      <c r="B186" s="1">
        <v>10467</v>
      </c>
    </row>
    <row r="187" spans="1:2">
      <c r="A187" t="s">
        <v>1200</v>
      </c>
      <c r="B187" s="1">
        <v>10389</v>
      </c>
    </row>
    <row r="188" spans="1:2">
      <c r="A188" t="s">
        <v>339</v>
      </c>
      <c r="B188" s="1">
        <v>10378</v>
      </c>
    </row>
    <row r="189" spans="1:2">
      <c r="A189" t="s">
        <v>1786</v>
      </c>
      <c r="B189" s="1">
        <v>10255</v>
      </c>
    </row>
    <row r="190" spans="1:2">
      <c r="A190" t="s">
        <v>542</v>
      </c>
      <c r="B190" s="1">
        <v>10167</v>
      </c>
    </row>
    <row r="191" spans="1:2">
      <c r="A191" t="s">
        <v>797</v>
      </c>
      <c r="B191" s="1">
        <v>10152</v>
      </c>
    </row>
    <row r="192" spans="1:2">
      <c r="A192" t="s">
        <v>1112</v>
      </c>
      <c r="B192" s="1">
        <v>10069</v>
      </c>
    </row>
    <row r="193" spans="1:2">
      <c r="A193" t="s">
        <v>651</v>
      </c>
      <c r="B193" s="1">
        <v>10036</v>
      </c>
    </row>
    <row r="194" spans="1:2">
      <c r="A194" t="s">
        <v>2427</v>
      </c>
      <c r="B194" s="1">
        <v>10021</v>
      </c>
    </row>
    <row r="195" spans="1:2">
      <c r="A195" t="s">
        <v>2076</v>
      </c>
      <c r="B195" s="1">
        <v>9969</v>
      </c>
    </row>
    <row r="196" spans="1:2">
      <c r="A196" t="s">
        <v>2176</v>
      </c>
      <c r="B196" s="1">
        <v>9930</v>
      </c>
    </row>
    <row r="197" spans="1:2">
      <c r="A197" t="s">
        <v>434</v>
      </c>
      <c r="B197" s="1">
        <v>9789</v>
      </c>
    </row>
    <row r="198" spans="1:2">
      <c r="A198" t="s">
        <v>2422</v>
      </c>
      <c r="B198" s="1">
        <v>9746</v>
      </c>
    </row>
    <row r="199" spans="1:2">
      <c r="A199" t="s">
        <v>1772</v>
      </c>
      <c r="B199" s="1">
        <v>9680</v>
      </c>
    </row>
    <row r="200" spans="1:2">
      <c r="A200" t="s">
        <v>2514</v>
      </c>
      <c r="B200" s="1">
        <v>9552</v>
      </c>
    </row>
    <row r="201" spans="1:2">
      <c r="A201" t="s">
        <v>2426</v>
      </c>
      <c r="B201" s="1">
        <v>9511</v>
      </c>
    </row>
    <row r="202" spans="1:2">
      <c r="A202" t="s">
        <v>801</v>
      </c>
      <c r="B202" s="1">
        <v>9460</v>
      </c>
    </row>
    <row r="203" spans="1:2">
      <c r="A203" t="s">
        <v>2288</v>
      </c>
      <c r="B203" s="1">
        <v>9439</v>
      </c>
    </row>
    <row r="204" spans="1:2">
      <c r="A204" t="s">
        <v>2360</v>
      </c>
      <c r="B204" s="1">
        <v>9339</v>
      </c>
    </row>
    <row r="205" spans="1:2">
      <c r="A205" t="s">
        <v>2327</v>
      </c>
      <c r="B205" s="1">
        <v>9318</v>
      </c>
    </row>
    <row r="206" spans="1:2">
      <c r="A206" t="s">
        <v>2420</v>
      </c>
      <c r="B206" s="1">
        <v>9233</v>
      </c>
    </row>
    <row r="207" spans="1:2">
      <c r="A207" t="s">
        <v>1910</v>
      </c>
      <c r="B207" s="1">
        <v>9185</v>
      </c>
    </row>
    <row r="208" spans="1:2">
      <c r="A208" t="s">
        <v>495</v>
      </c>
      <c r="B208" s="1">
        <v>9077</v>
      </c>
    </row>
    <row r="209" spans="1:2">
      <c r="A209" t="s">
        <v>1651</v>
      </c>
      <c r="B209" s="1">
        <v>9038</v>
      </c>
    </row>
    <row r="210" spans="1:2">
      <c r="A210" t="s">
        <v>966</v>
      </c>
      <c r="B210" s="1">
        <v>9015</v>
      </c>
    </row>
    <row r="211" spans="1:2">
      <c r="A211" t="s">
        <v>1302</v>
      </c>
      <c r="B211" s="1">
        <v>8979</v>
      </c>
    </row>
    <row r="212" spans="1:2">
      <c r="A212" t="s">
        <v>1880</v>
      </c>
      <c r="B212" s="1">
        <v>8953</v>
      </c>
    </row>
    <row r="213" spans="1:2">
      <c r="A213" t="s">
        <v>444</v>
      </c>
      <c r="B213" s="1">
        <v>8944</v>
      </c>
    </row>
    <row r="214" spans="1:2">
      <c r="A214" t="s">
        <v>1403</v>
      </c>
      <c r="B214" s="1">
        <v>8787</v>
      </c>
    </row>
    <row r="215" spans="1:2">
      <c r="A215" t="s">
        <v>558</v>
      </c>
      <c r="B215" s="1">
        <v>8764</v>
      </c>
    </row>
    <row r="216" spans="1:2">
      <c r="A216" t="s">
        <v>2167</v>
      </c>
      <c r="B216" s="1">
        <v>8650</v>
      </c>
    </row>
    <row r="217" spans="1:2">
      <c r="A217" t="s">
        <v>2442</v>
      </c>
      <c r="B217" s="1">
        <v>8645</v>
      </c>
    </row>
    <row r="218" spans="1:2">
      <c r="A218" t="s">
        <v>1634</v>
      </c>
      <c r="B218" s="1">
        <v>8640</v>
      </c>
    </row>
    <row r="219" spans="1:2">
      <c r="A219" t="s">
        <v>976</v>
      </c>
      <c r="B219" s="1">
        <v>8598</v>
      </c>
    </row>
    <row r="220" spans="1:2">
      <c r="A220" t="s">
        <v>641</v>
      </c>
      <c r="B220" s="1">
        <v>8575</v>
      </c>
    </row>
    <row r="221" spans="1:2">
      <c r="A221" t="s">
        <v>576</v>
      </c>
      <c r="B221" s="1">
        <v>8435</v>
      </c>
    </row>
    <row r="222" spans="1:2">
      <c r="A222" t="s">
        <v>1531</v>
      </c>
      <c r="B222" s="1">
        <v>8400</v>
      </c>
    </row>
    <row r="223" spans="1:2">
      <c r="A223" t="s">
        <v>1010</v>
      </c>
      <c r="B223" s="1">
        <v>8382</v>
      </c>
    </row>
    <row r="224" spans="1:2">
      <c r="A224" t="s">
        <v>1799</v>
      </c>
      <c r="B224" s="1">
        <v>8351</v>
      </c>
    </row>
    <row r="225" spans="1:2">
      <c r="A225" t="s">
        <v>1190</v>
      </c>
      <c r="B225" s="1">
        <v>8349</v>
      </c>
    </row>
    <row r="226" spans="1:2">
      <c r="A226" t="s">
        <v>984</v>
      </c>
      <c r="B226" s="1">
        <v>8012</v>
      </c>
    </row>
    <row r="227" spans="1:2">
      <c r="A227" t="s">
        <v>1113</v>
      </c>
      <c r="B227" s="1">
        <v>8008</v>
      </c>
    </row>
    <row r="228" spans="1:2">
      <c r="A228" t="s">
        <v>1351</v>
      </c>
      <c r="B228" s="1">
        <v>7894</v>
      </c>
    </row>
    <row r="229" spans="1:2">
      <c r="A229" t="s">
        <v>358</v>
      </c>
      <c r="B229" s="1">
        <v>7875</v>
      </c>
    </row>
    <row r="230" spans="1:2">
      <c r="A230" t="s">
        <v>2310</v>
      </c>
      <c r="B230" s="1">
        <v>7819</v>
      </c>
    </row>
    <row r="231" spans="1:2">
      <c r="A231" t="s">
        <v>1720</v>
      </c>
      <c r="B231" s="1">
        <v>7805</v>
      </c>
    </row>
    <row r="232" spans="1:2">
      <c r="A232" t="s">
        <v>2595</v>
      </c>
      <c r="B232" s="1">
        <v>7744</v>
      </c>
    </row>
    <row r="233" spans="1:2">
      <c r="A233" t="s">
        <v>1664</v>
      </c>
      <c r="B233" s="1">
        <v>7587</v>
      </c>
    </row>
    <row r="234" spans="1:2">
      <c r="A234" t="s">
        <v>2047</v>
      </c>
      <c r="B234" s="1">
        <v>7535</v>
      </c>
    </row>
    <row r="235" spans="1:2">
      <c r="A235" t="s">
        <v>1618</v>
      </c>
      <c r="B235" s="1">
        <v>7500</v>
      </c>
    </row>
    <row r="236" spans="1:2">
      <c r="A236" t="s">
        <v>1874</v>
      </c>
      <c r="B236" s="1">
        <v>7500</v>
      </c>
    </row>
    <row r="237" spans="1:2">
      <c r="A237" t="s">
        <v>2307</v>
      </c>
      <c r="B237" s="1">
        <v>7475</v>
      </c>
    </row>
    <row r="238" spans="1:2">
      <c r="A238" t="s">
        <v>963</v>
      </c>
      <c r="B238" s="1">
        <v>7458</v>
      </c>
    </row>
    <row r="239" spans="1:2">
      <c r="A239" t="s">
        <v>1663</v>
      </c>
      <c r="B239" s="1">
        <v>7419</v>
      </c>
    </row>
    <row r="240" spans="1:2">
      <c r="A240" t="s">
        <v>996</v>
      </c>
      <c r="B240" s="1">
        <v>7369</v>
      </c>
    </row>
    <row r="241" spans="1:2">
      <c r="A241" t="s">
        <v>2175</v>
      </c>
      <c r="B241" s="1">
        <v>7363</v>
      </c>
    </row>
    <row r="242" spans="1:2">
      <c r="A242" t="s">
        <v>408</v>
      </c>
      <c r="B242" s="1">
        <v>7337</v>
      </c>
    </row>
    <row r="243" spans="1:2">
      <c r="A243" t="s">
        <v>1563</v>
      </c>
      <c r="B243" s="1">
        <v>7309</v>
      </c>
    </row>
    <row r="244" spans="1:2">
      <c r="A244" t="s">
        <v>1562</v>
      </c>
      <c r="B244" s="1">
        <v>7291</v>
      </c>
    </row>
    <row r="245" spans="1:2">
      <c r="A245" t="s">
        <v>2441</v>
      </c>
      <c r="B245" s="1">
        <v>7237</v>
      </c>
    </row>
    <row r="246" spans="1:2">
      <c r="A246" t="s">
        <v>316</v>
      </c>
      <c r="B246" s="1">
        <v>7192</v>
      </c>
    </row>
    <row r="247" spans="1:2">
      <c r="A247" t="s">
        <v>2364</v>
      </c>
      <c r="B247" s="1">
        <v>7188</v>
      </c>
    </row>
    <row r="248" spans="1:2">
      <c r="A248" t="s">
        <v>2445</v>
      </c>
      <c r="B248" s="1">
        <v>7159</v>
      </c>
    </row>
    <row r="249" spans="1:2">
      <c r="A249" t="s">
        <v>1793</v>
      </c>
      <c r="B249" s="1">
        <v>7137</v>
      </c>
    </row>
    <row r="250" spans="1:2">
      <c r="A250" t="s">
        <v>2689</v>
      </c>
      <c r="B250" s="1">
        <v>7129</v>
      </c>
    </row>
    <row r="251" spans="1:2">
      <c r="A251" t="s">
        <v>864</v>
      </c>
      <c r="B251" s="1">
        <v>7125</v>
      </c>
    </row>
    <row r="252" spans="1:2">
      <c r="A252" t="s">
        <v>991</v>
      </c>
      <c r="B252" s="1">
        <v>7111</v>
      </c>
    </row>
    <row r="253" spans="1:2">
      <c r="A253" t="s">
        <v>2429</v>
      </c>
      <c r="B253" s="1">
        <v>7042</v>
      </c>
    </row>
    <row r="254" spans="1:2">
      <c r="A254" t="s">
        <v>979</v>
      </c>
      <c r="B254" s="1">
        <v>7034</v>
      </c>
    </row>
    <row r="255" spans="1:2">
      <c r="A255" t="s">
        <v>2293</v>
      </c>
      <c r="B255" s="1">
        <v>6863</v>
      </c>
    </row>
    <row r="256" spans="1:2">
      <c r="A256" t="s">
        <v>2052</v>
      </c>
      <c r="B256" s="1">
        <v>6833</v>
      </c>
    </row>
    <row r="257" spans="1:2">
      <c r="A257" t="s">
        <v>1697</v>
      </c>
      <c r="B257" s="1">
        <v>6810</v>
      </c>
    </row>
    <row r="258" spans="1:2">
      <c r="A258" t="s">
        <v>518</v>
      </c>
      <c r="B258" s="1">
        <v>6785</v>
      </c>
    </row>
    <row r="259" spans="1:2">
      <c r="A259" t="s">
        <v>2494</v>
      </c>
      <c r="B259" s="1">
        <v>6785</v>
      </c>
    </row>
    <row r="260" spans="1:2">
      <c r="A260" t="s">
        <v>1768</v>
      </c>
      <c r="B260" s="1">
        <v>6749</v>
      </c>
    </row>
    <row r="261" spans="1:2">
      <c r="A261" t="s">
        <v>862</v>
      </c>
      <c r="B261" s="1">
        <v>6745</v>
      </c>
    </row>
    <row r="262" spans="1:2">
      <c r="A262" t="s">
        <v>394</v>
      </c>
      <c r="B262" s="1">
        <v>6681</v>
      </c>
    </row>
    <row r="263" spans="1:2">
      <c r="A263" t="s">
        <v>1276</v>
      </c>
      <c r="B263" s="1">
        <v>6677</v>
      </c>
    </row>
    <row r="264" spans="1:2">
      <c r="A264" t="s">
        <v>398</v>
      </c>
      <c r="B264" s="1">
        <v>6664</v>
      </c>
    </row>
    <row r="265" spans="1:2">
      <c r="A265" t="s">
        <v>2109</v>
      </c>
      <c r="B265" s="1">
        <v>6663</v>
      </c>
    </row>
    <row r="266" spans="1:2">
      <c r="A266" t="s">
        <v>1647</v>
      </c>
      <c r="B266" s="1">
        <v>6621</v>
      </c>
    </row>
    <row r="267" spans="1:2">
      <c r="A267" t="s">
        <v>1116</v>
      </c>
      <c r="B267" s="1">
        <v>6579</v>
      </c>
    </row>
    <row r="268" spans="1:2">
      <c r="A268" t="s">
        <v>1239</v>
      </c>
      <c r="B268" s="1">
        <v>6561</v>
      </c>
    </row>
    <row r="269" spans="1:2">
      <c r="A269" t="s">
        <v>1504</v>
      </c>
      <c r="B269" s="1">
        <v>6533</v>
      </c>
    </row>
    <row r="270" spans="1:2">
      <c r="A270" t="s">
        <v>1796</v>
      </c>
      <c r="B270" s="1">
        <v>6416</v>
      </c>
    </row>
    <row r="271" spans="1:2">
      <c r="A271" t="s">
        <v>1739</v>
      </c>
      <c r="B271" s="1">
        <v>6404</v>
      </c>
    </row>
    <row r="272" spans="1:2">
      <c r="A272" t="s">
        <v>330</v>
      </c>
      <c r="B272" s="1">
        <v>6375</v>
      </c>
    </row>
    <row r="273" spans="1:2">
      <c r="A273" t="s">
        <v>1842</v>
      </c>
      <c r="B273" s="1">
        <v>6343</v>
      </c>
    </row>
    <row r="274" spans="1:2">
      <c r="A274" t="s">
        <v>2365</v>
      </c>
      <c r="B274" s="1">
        <v>6281</v>
      </c>
    </row>
    <row r="275" spans="1:2">
      <c r="A275" t="s">
        <v>887</v>
      </c>
      <c r="B275" s="1">
        <v>6238</v>
      </c>
    </row>
    <row r="276" spans="1:2">
      <c r="A276" t="s">
        <v>371</v>
      </c>
      <c r="B276" s="1">
        <v>6214</v>
      </c>
    </row>
    <row r="277" spans="1:2">
      <c r="A277" t="s">
        <v>2347</v>
      </c>
      <c r="B277" s="1">
        <v>6144</v>
      </c>
    </row>
    <row r="278" spans="1:2">
      <c r="A278" t="s">
        <v>375</v>
      </c>
      <c r="B278" s="1">
        <v>6108</v>
      </c>
    </row>
    <row r="279" spans="1:2">
      <c r="A279" t="s">
        <v>2247</v>
      </c>
      <c r="B279" s="1">
        <v>6081</v>
      </c>
    </row>
    <row r="280" spans="1:2">
      <c r="A280" t="s">
        <v>1774</v>
      </c>
      <c r="B280" s="1">
        <v>6058</v>
      </c>
    </row>
    <row r="281" spans="1:2">
      <c r="A281" t="s">
        <v>1279</v>
      </c>
      <c r="B281" s="1">
        <v>6057</v>
      </c>
    </row>
    <row r="282" spans="1:2">
      <c r="A282" t="s">
        <v>759</v>
      </c>
      <c r="B282" s="1">
        <v>5920</v>
      </c>
    </row>
    <row r="283" spans="1:2">
      <c r="A283" t="s">
        <v>1000</v>
      </c>
      <c r="B283" s="1">
        <v>5908</v>
      </c>
    </row>
    <row r="284" spans="1:2">
      <c r="A284" t="s">
        <v>1795</v>
      </c>
      <c r="B284" s="1">
        <v>5819</v>
      </c>
    </row>
    <row r="285" spans="1:2">
      <c r="A285" t="s">
        <v>577</v>
      </c>
      <c r="B285" s="1">
        <v>5780</v>
      </c>
    </row>
    <row r="286" spans="1:2">
      <c r="A286" t="s">
        <v>120</v>
      </c>
      <c r="B286" s="1">
        <v>5726</v>
      </c>
    </row>
    <row r="287" spans="1:2">
      <c r="A287" t="s">
        <v>2250</v>
      </c>
      <c r="B287" s="1">
        <v>5720</v>
      </c>
    </row>
    <row r="288" spans="1:2">
      <c r="A288" t="s">
        <v>470</v>
      </c>
      <c r="B288" s="1">
        <v>5619</v>
      </c>
    </row>
    <row r="289" spans="1:2">
      <c r="A289" t="s">
        <v>2609</v>
      </c>
      <c r="B289" s="1">
        <v>5602</v>
      </c>
    </row>
    <row r="290" spans="1:2">
      <c r="A290" t="s">
        <v>1225</v>
      </c>
      <c r="B290" s="1">
        <v>5600</v>
      </c>
    </row>
    <row r="291" spans="1:2">
      <c r="A291" t="s">
        <v>579</v>
      </c>
      <c r="B291" s="1">
        <v>5597</v>
      </c>
    </row>
    <row r="292" spans="1:2">
      <c r="A292" t="s">
        <v>2062</v>
      </c>
      <c r="B292" s="1">
        <v>5577</v>
      </c>
    </row>
    <row r="293" spans="1:2">
      <c r="A293" t="s">
        <v>1454</v>
      </c>
      <c r="B293" s="1">
        <v>5534</v>
      </c>
    </row>
    <row r="294" spans="1:2">
      <c r="A294" t="s">
        <v>594</v>
      </c>
      <c r="B294" s="1">
        <v>5521</v>
      </c>
    </row>
    <row r="295" spans="1:2">
      <c r="A295" t="s">
        <v>715</v>
      </c>
      <c r="B295" s="1">
        <v>5504</v>
      </c>
    </row>
    <row r="296" spans="1:2">
      <c r="A296" t="s">
        <v>2188</v>
      </c>
      <c r="B296" s="1">
        <v>5438</v>
      </c>
    </row>
    <row r="297" spans="1:2">
      <c r="A297" t="s">
        <v>2652</v>
      </c>
      <c r="B297" s="1">
        <v>5436</v>
      </c>
    </row>
    <row r="298" spans="1:2">
      <c r="A298" t="s">
        <v>1964</v>
      </c>
      <c r="B298" s="1">
        <v>5307</v>
      </c>
    </row>
    <row r="299" spans="1:2">
      <c r="A299" t="s">
        <v>980</v>
      </c>
      <c r="B299" s="1">
        <v>5277</v>
      </c>
    </row>
    <row r="300" spans="1:2">
      <c r="A300" t="s">
        <v>2343</v>
      </c>
      <c r="B300" s="1">
        <v>5268</v>
      </c>
    </row>
    <row r="301" spans="1:2">
      <c r="A301" t="s">
        <v>1572</v>
      </c>
      <c r="B301" s="1">
        <v>5265</v>
      </c>
    </row>
    <row r="302" spans="1:2">
      <c r="A302" t="s">
        <v>2287</v>
      </c>
      <c r="B302" s="1">
        <v>5190</v>
      </c>
    </row>
    <row r="303" spans="1:2">
      <c r="A303" t="s">
        <v>983</v>
      </c>
      <c r="B303" s="1">
        <v>5163</v>
      </c>
    </row>
    <row r="304" spans="1:2">
      <c r="A304" t="s">
        <v>960</v>
      </c>
      <c r="B304" s="1">
        <v>5162</v>
      </c>
    </row>
    <row r="305" spans="1:2">
      <c r="A305" t="s">
        <v>811</v>
      </c>
      <c r="B305" s="1">
        <v>5106</v>
      </c>
    </row>
    <row r="306" spans="1:2">
      <c r="A306" t="s">
        <v>503</v>
      </c>
      <c r="B306" s="1">
        <v>5022</v>
      </c>
    </row>
    <row r="307" spans="1:2">
      <c r="A307" t="s">
        <v>1568</v>
      </c>
      <c r="B307" s="1">
        <v>5006</v>
      </c>
    </row>
    <row r="308" spans="1:2">
      <c r="A308" t="s">
        <v>2457</v>
      </c>
      <c r="B308" s="1">
        <v>4966</v>
      </c>
    </row>
    <row r="309" spans="1:2">
      <c r="A309" t="s">
        <v>2722</v>
      </c>
      <c r="B309" s="1">
        <v>4966</v>
      </c>
    </row>
    <row r="310" spans="1:2">
      <c r="A310" t="s">
        <v>2191</v>
      </c>
      <c r="B310" s="1">
        <v>4918</v>
      </c>
    </row>
    <row r="311" spans="1:2">
      <c r="A311" t="s">
        <v>1730</v>
      </c>
      <c r="B311" s="1">
        <v>4897</v>
      </c>
    </row>
    <row r="312" spans="1:2">
      <c r="A312" t="s">
        <v>1446</v>
      </c>
      <c r="B312" s="1">
        <v>4881</v>
      </c>
    </row>
    <row r="313" spans="1:2">
      <c r="A313" t="s">
        <v>1641</v>
      </c>
      <c r="B313" s="1">
        <v>4832</v>
      </c>
    </row>
    <row r="314" spans="1:2">
      <c r="A314" t="s">
        <v>391</v>
      </c>
      <c r="B314" s="1">
        <v>4822</v>
      </c>
    </row>
    <row r="315" spans="1:2">
      <c r="A315" t="s">
        <v>689</v>
      </c>
      <c r="B315" s="1">
        <v>4817</v>
      </c>
    </row>
    <row r="316" spans="1:2">
      <c r="A316" t="s">
        <v>591</v>
      </c>
      <c r="B316" s="1">
        <v>4728</v>
      </c>
    </row>
    <row r="317" spans="1:2">
      <c r="A317" t="s">
        <v>645</v>
      </c>
      <c r="B317" s="1">
        <v>4709</v>
      </c>
    </row>
    <row r="318" spans="1:2">
      <c r="A318" t="s">
        <v>1384</v>
      </c>
      <c r="B318" s="1">
        <v>4674</v>
      </c>
    </row>
    <row r="319" spans="1:2">
      <c r="A319" t="s">
        <v>1020</v>
      </c>
      <c r="B319" s="1">
        <v>4671</v>
      </c>
    </row>
    <row r="320" spans="1:2">
      <c r="A320" t="s">
        <v>1025</v>
      </c>
      <c r="B320" s="1">
        <v>4662</v>
      </c>
    </row>
    <row r="321" spans="1:2">
      <c r="A321" t="s">
        <v>1386</v>
      </c>
      <c r="B321" s="1">
        <v>4654</v>
      </c>
    </row>
    <row r="322" spans="1:2">
      <c r="A322" t="s">
        <v>1571</v>
      </c>
      <c r="B322" s="1">
        <v>4642</v>
      </c>
    </row>
    <row r="323" spans="1:2">
      <c r="A323" t="s">
        <v>2024</v>
      </c>
      <c r="B323" s="1">
        <v>4633</v>
      </c>
    </row>
    <row r="324" spans="1:2">
      <c r="A324" t="s">
        <v>1374</v>
      </c>
      <c r="B324" s="1">
        <v>4626</v>
      </c>
    </row>
    <row r="325" spans="1:2">
      <c r="A325" t="s">
        <v>1409</v>
      </c>
      <c r="B325" s="1">
        <v>4599</v>
      </c>
    </row>
    <row r="326" spans="1:2">
      <c r="A326" t="s">
        <v>1183</v>
      </c>
      <c r="B326" s="1">
        <v>4561</v>
      </c>
    </row>
    <row r="327" spans="1:2">
      <c r="A327" t="s">
        <v>831</v>
      </c>
      <c r="B327" s="1">
        <v>4548</v>
      </c>
    </row>
    <row r="328" spans="1:2">
      <c r="A328" t="s">
        <v>1136</v>
      </c>
      <c r="B328" s="1">
        <v>4511</v>
      </c>
    </row>
    <row r="329" spans="1:2">
      <c r="A329" t="s">
        <v>2590</v>
      </c>
      <c r="B329" s="1">
        <v>4503</v>
      </c>
    </row>
    <row r="330" spans="1:2">
      <c r="A330" t="s">
        <v>497</v>
      </c>
      <c r="B330" s="1">
        <v>4498</v>
      </c>
    </row>
    <row r="331" spans="1:2">
      <c r="A331" t="s">
        <v>2602</v>
      </c>
      <c r="B331" s="1">
        <v>4441</v>
      </c>
    </row>
    <row r="332" spans="1:2">
      <c r="A332" t="s">
        <v>1084</v>
      </c>
      <c r="B332" s="1">
        <v>4432</v>
      </c>
    </row>
    <row r="333" spans="1:2">
      <c r="A333" t="s">
        <v>356</v>
      </c>
      <c r="B333" s="1">
        <v>4405</v>
      </c>
    </row>
    <row r="334" spans="1:2">
      <c r="A334" t="s">
        <v>1631</v>
      </c>
      <c r="B334" s="1">
        <v>4389</v>
      </c>
    </row>
    <row r="335" spans="1:2">
      <c r="A335" t="s">
        <v>1536</v>
      </c>
      <c r="B335" s="1">
        <v>4367</v>
      </c>
    </row>
    <row r="336" spans="1:2">
      <c r="A336" t="s">
        <v>117</v>
      </c>
      <c r="B336" s="1">
        <v>4334</v>
      </c>
    </row>
    <row r="337" spans="1:2">
      <c r="A337" t="s">
        <v>986</v>
      </c>
      <c r="B337" s="1">
        <v>4330</v>
      </c>
    </row>
    <row r="338" spans="1:2">
      <c r="A338" t="s">
        <v>1877</v>
      </c>
      <c r="B338" s="1">
        <v>4320</v>
      </c>
    </row>
    <row r="339" spans="1:2">
      <c r="A339" t="s">
        <v>1459</v>
      </c>
      <c r="B339" s="1">
        <v>4313</v>
      </c>
    </row>
    <row r="340" spans="1:2">
      <c r="A340" t="s">
        <v>1613</v>
      </c>
      <c r="B340" s="1">
        <v>4284</v>
      </c>
    </row>
    <row r="341" spans="1:2">
      <c r="A341" t="s">
        <v>2057</v>
      </c>
      <c r="B341" s="1">
        <v>4268</v>
      </c>
    </row>
    <row r="342" spans="1:2">
      <c r="A342" t="s">
        <v>755</v>
      </c>
      <c r="B342" s="1">
        <v>4251</v>
      </c>
    </row>
    <row r="343" spans="1:2">
      <c r="A343" t="s">
        <v>1362</v>
      </c>
      <c r="B343" s="1">
        <v>4159</v>
      </c>
    </row>
    <row r="344" spans="1:2">
      <c r="A344" t="s">
        <v>1900</v>
      </c>
      <c r="B344" s="1">
        <v>4150</v>
      </c>
    </row>
    <row r="345" spans="1:2">
      <c r="A345" t="s">
        <v>2182</v>
      </c>
      <c r="B345" s="1">
        <v>4150</v>
      </c>
    </row>
    <row r="346" spans="1:2">
      <c r="A346" t="s">
        <v>2203</v>
      </c>
      <c r="B346" s="1">
        <v>4117</v>
      </c>
    </row>
    <row r="347" spans="1:2">
      <c r="A347" t="s">
        <v>1851</v>
      </c>
      <c r="B347" s="1">
        <v>4014</v>
      </c>
    </row>
    <row r="348" spans="1:2">
      <c r="A348" t="s">
        <v>1322</v>
      </c>
      <c r="B348" s="1">
        <v>3999</v>
      </c>
    </row>
    <row r="349" spans="1:2">
      <c r="A349" t="s">
        <v>872</v>
      </c>
      <c r="B349" s="1">
        <v>3989</v>
      </c>
    </row>
    <row r="350" spans="1:2">
      <c r="A350" t="s">
        <v>2489</v>
      </c>
      <c r="B350" s="1">
        <v>3943</v>
      </c>
    </row>
    <row r="351" spans="1:2">
      <c r="A351" t="s">
        <v>2039</v>
      </c>
      <c r="B351" s="1">
        <v>3933</v>
      </c>
    </row>
    <row r="352" spans="1:2">
      <c r="A352" t="s">
        <v>995</v>
      </c>
      <c r="B352" s="1">
        <v>3917</v>
      </c>
    </row>
    <row r="353" spans="1:2">
      <c r="A353" t="s">
        <v>2108</v>
      </c>
      <c r="B353" s="1">
        <v>3908</v>
      </c>
    </row>
    <row r="354" spans="1:2">
      <c r="A354" t="s">
        <v>2443</v>
      </c>
      <c r="B354" s="1">
        <v>3860</v>
      </c>
    </row>
    <row r="355" spans="1:2">
      <c r="A355" t="s">
        <v>2163</v>
      </c>
      <c r="B355" s="1">
        <v>3846</v>
      </c>
    </row>
    <row r="356" spans="1:2">
      <c r="A356" t="s">
        <v>1629</v>
      </c>
      <c r="B356" s="1">
        <v>3784</v>
      </c>
    </row>
    <row r="357" spans="1:2">
      <c r="A357" t="s">
        <v>1009</v>
      </c>
      <c r="B357" s="1">
        <v>3779</v>
      </c>
    </row>
    <row r="358" spans="1:2">
      <c r="A358" t="s">
        <v>971</v>
      </c>
      <c r="B358" s="1">
        <v>3777</v>
      </c>
    </row>
    <row r="359" spans="1:2">
      <c r="A359" t="s">
        <v>2654</v>
      </c>
      <c r="B359" s="1">
        <v>3713</v>
      </c>
    </row>
    <row r="360" spans="1:2">
      <c r="A360" t="s">
        <v>2567</v>
      </c>
      <c r="B360" s="1">
        <v>3671</v>
      </c>
    </row>
    <row r="361" spans="1:2">
      <c r="A361" t="s">
        <v>861</v>
      </c>
      <c r="B361" s="1">
        <v>3656</v>
      </c>
    </row>
    <row r="362" spans="1:2">
      <c r="A362" t="s">
        <v>2423</v>
      </c>
      <c r="B362" s="1">
        <v>3623</v>
      </c>
    </row>
    <row r="363" spans="1:2">
      <c r="A363" t="s">
        <v>1777</v>
      </c>
      <c r="B363" s="1">
        <v>3617</v>
      </c>
    </row>
    <row r="364" spans="1:2">
      <c r="A364" t="s">
        <v>1230</v>
      </c>
      <c r="B364" s="1">
        <v>3589</v>
      </c>
    </row>
    <row r="365" spans="1:2">
      <c r="A365" t="s">
        <v>1338</v>
      </c>
      <c r="B365" s="1">
        <v>3578</v>
      </c>
    </row>
    <row r="366" spans="1:2">
      <c r="A366" t="s">
        <v>1256</v>
      </c>
      <c r="B366" s="1">
        <v>3570</v>
      </c>
    </row>
    <row r="367" spans="1:2">
      <c r="A367" t="s">
        <v>568</v>
      </c>
      <c r="B367" s="1">
        <v>3549</v>
      </c>
    </row>
    <row r="368" spans="1:2">
      <c r="A368" t="s">
        <v>2088</v>
      </c>
      <c r="B368" s="1">
        <v>3512</v>
      </c>
    </row>
    <row r="369" spans="1:2">
      <c r="A369" t="s">
        <v>446</v>
      </c>
      <c r="B369" s="1">
        <v>3511</v>
      </c>
    </row>
    <row r="370" spans="1:2">
      <c r="A370" t="s">
        <v>672</v>
      </c>
      <c r="B370" s="1">
        <v>3506</v>
      </c>
    </row>
    <row r="371" spans="1:2">
      <c r="A371" t="s">
        <v>2611</v>
      </c>
      <c r="B371" s="1">
        <v>3506</v>
      </c>
    </row>
    <row r="372" spans="1:2">
      <c r="A372" t="s">
        <v>1083</v>
      </c>
      <c r="B372" s="1">
        <v>3495</v>
      </c>
    </row>
    <row r="373" spans="1:2">
      <c r="A373" t="s">
        <v>1290</v>
      </c>
      <c r="B373" s="1">
        <v>3492</v>
      </c>
    </row>
    <row r="374" spans="1:2">
      <c r="A374" t="s">
        <v>1339</v>
      </c>
      <c r="B374" s="1">
        <v>3490</v>
      </c>
    </row>
    <row r="375" spans="1:2">
      <c r="A375" t="s">
        <v>2092</v>
      </c>
      <c r="B375" s="1">
        <v>3479</v>
      </c>
    </row>
    <row r="376" spans="1:2">
      <c r="A376" t="s">
        <v>2419</v>
      </c>
      <c r="B376" s="1">
        <v>3479</v>
      </c>
    </row>
    <row r="377" spans="1:2">
      <c r="A377" t="s">
        <v>2087</v>
      </c>
      <c r="B377" s="1">
        <v>3470</v>
      </c>
    </row>
    <row r="378" spans="1:2">
      <c r="A378" t="s">
        <v>1792</v>
      </c>
      <c r="B378" s="1">
        <v>3466</v>
      </c>
    </row>
    <row r="379" spans="1:2">
      <c r="A379" t="s">
        <v>2616</v>
      </c>
      <c r="B379" s="1">
        <v>3459</v>
      </c>
    </row>
    <row r="380" spans="1:2">
      <c r="A380" t="s">
        <v>1001</v>
      </c>
      <c r="B380" s="1">
        <v>3436</v>
      </c>
    </row>
    <row r="381" spans="1:2">
      <c r="A381" t="s">
        <v>1625</v>
      </c>
      <c r="B381" s="1">
        <v>3436</v>
      </c>
    </row>
    <row r="382" spans="1:2">
      <c r="A382" t="s">
        <v>1395</v>
      </c>
      <c r="B382" s="1">
        <v>3416</v>
      </c>
    </row>
    <row r="383" spans="1:2">
      <c r="A383" t="s">
        <v>1630</v>
      </c>
      <c r="B383" s="1">
        <v>3401</v>
      </c>
    </row>
    <row r="384" spans="1:2">
      <c r="A384" t="s">
        <v>1870</v>
      </c>
      <c r="B384" s="1">
        <v>3381</v>
      </c>
    </row>
    <row r="385" spans="1:2">
      <c r="A385" t="s">
        <v>1626</v>
      </c>
      <c r="B385" s="1">
        <v>3346</v>
      </c>
    </row>
    <row r="386" spans="1:2">
      <c r="A386" t="s">
        <v>322</v>
      </c>
      <c r="B386" s="1">
        <v>3338</v>
      </c>
    </row>
    <row r="387" spans="1:2">
      <c r="A387" t="s">
        <v>2094</v>
      </c>
      <c r="B387" s="1">
        <v>3316</v>
      </c>
    </row>
    <row r="388" spans="1:2">
      <c r="A388" t="s">
        <v>319</v>
      </c>
      <c r="B388" s="1">
        <v>3278</v>
      </c>
    </row>
    <row r="389" spans="1:2">
      <c r="A389" t="s">
        <v>1179</v>
      </c>
      <c r="B389" s="1">
        <v>3274</v>
      </c>
    </row>
    <row r="390" spans="1:2">
      <c r="A390" t="s">
        <v>2171</v>
      </c>
      <c r="B390" s="1">
        <v>3237</v>
      </c>
    </row>
    <row r="391" spans="1:2">
      <c r="A391" t="s">
        <v>2548</v>
      </c>
      <c r="B391" s="1">
        <v>3216</v>
      </c>
    </row>
    <row r="392" spans="1:2">
      <c r="A392" t="s">
        <v>418</v>
      </c>
      <c r="B392" s="1">
        <v>3212</v>
      </c>
    </row>
    <row r="393" spans="1:2">
      <c r="A393" t="s">
        <v>1616</v>
      </c>
      <c r="B393" s="1">
        <v>3209</v>
      </c>
    </row>
    <row r="394" spans="1:2">
      <c r="A394" t="s">
        <v>1401</v>
      </c>
      <c r="B394" s="1">
        <v>3204</v>
      </c>
    </row>
    <row r="395" spans="1:2">
      <c r="A395" t="s">
        <v>2164</v>
      </c>
      <c r="B395" s="1">
        <v>3194</v>
      </c>
    </row>
    <row r="396" spans="1:2">
      <c r="A396" t="s">
        <v>2588</v>
      </c>
      <c r="B396" s="1">
        <v>3193</v>
      </c>
    </row>
    <row r="397" spans="1:2">
      <c r="A397" t="s">
        <v>1890</v>
      </c>
      <c r="B397" s="1">
        <v>3184</v>
      </c>
    </row>
    <row r="398" spans="1:2">
      <c r="A398" t="s">
        <v>761</v>
      </c>
      <c r="B398" s="1">
        <v>3166</v>
      </c>
    </row>
    <row r="399" spans="1:2">
      <c r="A399" t="s">
        <v>1264</v>
      </c>
      <c r="B399" s="1">
        <v>3144</v>
      </c>
    </row>
    <row r="400" spans="1:2">
      <c r="A400" t="s">
        <v>2715</v>
      </c>
      <c r="B400" s="1">
        <v>3141</v>
      </c>
    </row>
    <row r="401" spans="1:2">
      <c r="A401" t="s">
        <v>815</v>
      </c>
      <c r="B401" s="1">
        <v>3138</v>
      </c>
    </row>
    <row r="402" spans="1:2">
      <c r="A402" t="s">
        <v>2655</v>
      </c>
      <c r="B402" s="1">
        <v>3130</v>
      </c>
    </row>
    <row r="403" spans="1:2">
      <c r="A403" t="s">
        <v>1226</v>
      </c>
      <c r="B403" s="1">
        <v>3128</v>
      </c>
    </row>
    <row r="404" spans="1:2">
      <c r="A404" t="s">
        <v>609</v>
      </c>
      <c r="B404" s="1">
        <v>3109</v>
      </c>
    </row>
    <row r="405" spans="1:2">
      <c r="A405" t="s">
        <v>1866</v>
      </c>
      <c r="B405" s="1">
        <v>3092</v>
      </c>
    </row>
    <row r="406" spans="1:2">
      <c r="A406" t="s">
        <v>2447</v>
      </c>
      <c r="B406" s="1">
        <v>3076</v>
      </c>
    </row>
    <row r="407" spans="1:2">
      <c r="A407" t="s">
        <v>2605</v>
      </c>
      <c r="B407" s="1">
        <v>3021</v>
      </c>
    </row>
    <row r="408" spans="1:2">
      <c r="A408" t="s">
        <v>895</v>
      </c>
      <c r="B408" s="1">
        <v>3016</v>
      </c>
    </row>
    <row r="409" spans="1:2">
      <c r="A409" t="s">
        <v>642</v>
      </c>
      <c r="B409" s="1">
        <v>3015</v>
      </c>
    </row>
    <row r="410" spans="1:2">
      <c r="A410" t="s">
        <v>1965</v>
      </c>
      <c r="B410" s="1">
        <v>2998</v>
      </c>
    </row>
    <row r="411" spans="1:2">
      <c r="A411" t="s">
        <v>327</v>
      </c>
      <c r="B411" s="1">
        <v>2950</v>
      </c>
    </row>
    <row r="412" spans="1:2">
      <c r="A412" t="s">
        <v>1260</v>
      </c>
      <c r="B412" s="1">
        <v>2935</v>
      </c>
    </row>
    <row r="413" spans="1:2">
      <c r="A413" t="s">
        <v>894</v>
      </c>
      <c r="B413" s="1">
        <v>2931</v>
      </c>
    </row>
    <row r="414" spans="1:2">
      <c r="A414" t="s">
        <v>1280</v>
      </c>
      <c r="B414" s="1">
        <v>2897</v>
      </c>
    </row>
    <row r="415" spans="1:2">
      <c r="A415" t="s">
        <v>2341</v>
      </c>
      <c r="B415" s="1">
        <v>2870</v>
      </c>
    </row>
    <row r="416" spans="1:2">
      <c r="A416" t="s">
        <v>401</v>
      </c>
      <c r="B416" s="1">
        <v>2850</v>
      </c>
    </row>
    <row r="417" spans="1:2">
      <c r="A417" t="s">
        <v>826</v>
      </c>
      <c r="B417" s="1">
        <v>2844</v>
      </c>
    </row>
    <row r="418" spans="1:2">
      <c r="A418" t="s">
        <v>2456</v>
      </c>
      <c r="B418" s="1">
        <v>2842</v>
      </c>
    </row>
    <row r="419" spans="1:2">
      <c r="A419" t="s">
        <v>713</v>
      </c>
      <c r="B419" s="1">
        <v>2837</v>
      </c>
    </row>
    <row r="420" spans="1:2">
      <c r="A420" t="s">
        <v>1803</v>
      </c>
      <c r="B420" s="1">
        <v>2834</v>
      </c>
    </row>
    <row r="421" spans="1:2">
      <c r="A421" t="s">
        <v>789</v>
      </c>
      <c r="B421" s="1">
        <v>2829</v>
      </c>
    </row>
    <row r="422" spans="1:2">
      <c r="A422" t="s">
        <v>2701</v>
      </c>
      <c r="B422" s="1">
        <v>2822</v>
      </c>
    </row>
    <row r="423" spans="1:2">
      <c r="A423" t="s">
        <v>1928</v>
      </c>
      <c r="B423" s="1">
        <v>2812</v>
      </c>
    </row>
    <row r="424" spans="1:2">
      <c r="A424" t="s">
        <v>724</v>
      </c>
      <c r="B424" s="1">
        <v>2800</v>
      </c>
    </row>
    <row r="425" spans="1:2">
      <c r="A425" t="s">
        <v>1466</v>
      </c>
      <c r="B425" s="1">
        <v>2792</v>
      </c>
    </row>
    <row r="426" spans="1:2">
      <c r="A426" t="s">
        <v>1027</v>
      </c>
      <c r="B426" s="1">
        <v>2791</v>
      </c>
    </row>
    <row r="427" spans="1:2">
      <c r="A427" t="s">
        <v>2129</v>
      </c>
      <c r="B427" s="1">
        <v>2762</v>
      </c>
    </row>
    <row r="428" spans="1:2">
      <c r="A428" t="s">
        <v>2434</v>
      </c>
      <c r="B428" s="1">
        <v>2730</v>
      </c>
    </row>
    <row r="429" spans="1:2">
      <c r="A429" t="s">
        <v>534</v>
      </c>
      <c r="B429" s="1">
        <v>2726</v>
      </c>
    </row>
    <row r="430" spans="1:2">
      <c r="A430" t="s">
        <v>918</v>
      </c>
      <c r="B430" s="1">
        <v>2723</v>
      </c>
    </row>
    <row r="431" spans="1:2">
      <c r="A431" t="s">
        <v>2395</v>
      </c>
      <c r="B431" s="1">
        <v>2685</v>
      </c>
    </row>
    <row r="432" spans="1:2">
      <c r="A432" t="s">
        <v>1340</v>
      </c>
      <c r="B432" s="1">
        <v>2649</v>
      </c>
    </row>
    <row r="433" spans="1:2">
      <c r="A433" t="s">
        <v>529</v>
      </c>
      <c r="B433" s="1">
        <v>2620</v>
      </c>
    </row>
    <row r="434" spans="1:2">
      <c r="A434" t="s">
        <v>2430</v>
      </c>
      <c r="B434" s="1">
        <v>2619</v>
      </c>
    </row>
    <row r="435" spans="1:2">
      <c r="A435" t="s">
        <v>1615</v>
      </c>
      <c r="B435" s="1">
        <v>2606</v>
      </c>
    </row>
    <row r="436" spans="1:2">
      <c r="A436" t="s">
        <v>1614</v>
      </c>
      <c r="B436" s="1">
        <v>2563</v>
      </c>
    </row>
    <row r="437" spans="1:2">
      <c r="A437" t="s">
        <v>1149</v>
      </c>
      <c r="B437" s="1">
        <v>2536</v>
      </c>
    </row>
    <row r="438" spans="1:2">
      <c r="A438" t="s">
        <v>2093</v>
      </c>
      <c r="B438" s="1">
        <v>2534</v>
      </c>
    </row>
    <row r="439" spans="1:2">
      <c r="A439" t="s">
        <v>372</v>
      </c>
      <c r="B439" s="1">
        <v>2533</v>
      </c>
    </row>
    <row r="440" spans="1:2">
      <c r="A440" t="s">
        <v>352</v>
      </c>
      <c r="B440" s="1">
        <v>2531</v>
      </c>
    </row>
    <row r="441" spans="1:2">
      <c r="A441" t="s">
        <v>756</v>
      </c>
      <c r="B441" s="1">
        <v>2520</v>
      </c>
    </row>
    <row r="442" spans="1:2">
      <c r="A442" t="s">
        <v>1461</v>
      </c>
      <c r="B442" s="1">
        <v>2512</v>
      </c>
    </row>
    <row r="443" spans="1:2">
      <c r="A443" t="s">
        <v>2633</v>
      </c>
      <c r="B443" s="1">
        <v>2484</v>
      </c>
    </row>
    <row r="444" spans="1:2">
      <c r="A444" t="s">
        <v>870</v>
      </c>
      <c r="B444" s="1">
        <v>2477</v>
      </c>
    </row>
    <row r="445" spans="1:2">
      <c r="A445" t="s">
        <v>1054</v>
      </c>
      <c r="B445" s="1">
        <v>2474</v>
      </c>
    </row>
    <row r="446" spans="1:2">
      <c r="A446" t="s">
        <v>1273</v>
      </c>
      <c r="B446" s="1">
        <v>2466</v>
      </c>
    </row>
    <row r="447" spans="1:2">
      <c r="A447" t="s">
        <v>2517</v>
      </c>
      <c r="B447" s="1">
        <v>2453</v>
      </c>
    </row>
    <row r="448" spans="1:2">
      <c r="A448" t="s">
        <v>1734</v>
      </c>
      <c r="B448" s="1">
        <v>2451</v>
      </c>
    </row>
    <row r="449" spans="1:2">
      <c r="A449" t="s">
        <v>1414</v>
      </c>
      <c r="B449" s="1">
        <v>2450</v>
      </c>
    </row>
    <row r="450" spans="1:2">
      <c r="A450" t="s">
        <v>697</v>
      </c>
      <c r="B450" s="1">
        <v>2447</v>
      </c>
    </row>
    <row r="451" spans="1:2">
      <c r="A451" t="s">
        <v>1906</v>
      </c>
      <c r="B451" s="1">
        <v>2430</v>
      </c>
    </row>
    <row r="452" spans="1:2">
      <c r="A452" t="s">
        <v>2207</v>
      </c>
      <c r="B452" s="1">
        <v>2426</v>
      </c>
    </row>
    <row r="453" spans="1:2">
      <c r="A453" t="s">
        <v>716</v>
      </c>
      <c r="B453" s="1">
        <v>2382</v>
      </c>
    </row>
    <row r="454" spans="1:2">
      <c r="A454" t="s">
        <v>560</v>
      </c>
      <c r="B454" s="1">
        <v>2379</v>
      </c>
    </row>
    <row r="455" spans="1:2">
      <c r="A455" t="s">
        <v>2555</v>
      </c>
      <c r="B455" s="1">
        <v>2331</v>
      </c>
    </row>
    <row r="456" spans="1:2">
      <c r="A456" t="s">
        <v>1425</v>
      </c>
      <c r="B456" s="1">
        <v>2329</v>
      </c>
    </row>
    <row r="457" spans="1:2">
      <c r="A457" t="s">
        <v>1416</v>
      </c>
      <c r="B457" s="1">
        <v>2328</v>
      </c>
    </row>
    <row r="458" spans="1:2">
      <c r="A458" t="s">
        <v>1644</v>
      </c>
      <c r="B458" s="1">
        <v>2324</v>
      </c>
    </row>
    <row r="459" spans="1:2">
      <c r="A459" t="s">
        <v>1110</v>
      </c>
      <c r="B459" s="1">
        <v>2321</v>
      </c>
    </row>
    <row r="460" spans="1:2">
      <c r="A460" t="s">
        <v>1278</v>
      </c>
      <c r="B460" s="1">
        <v>2298</v>
      </c>
    </row>
    <row r="461" spans="1:2">
      <c r="A461" t="s">
        <v>1934</v>
      </c>
      <c r="B461" s="1">
        <v>2281</v>
      </c>
    </row>
    <row r="462" spans="1:2">
      <c r="A462" t="s">
        <v>1408</v>
      </c>
      <c r="B462" s="1">
        <v>2259</v>
      </c>
    </row>
    <row r="463" spans="1:2">
      <c r="A463" t="s">
        <v>1271</v>
      </c>
      <c r="B463" s="1">
        <v>2253</v>
      </c>
    </row>
    <row r="464" spans="1:2">
      <c r="A464" t="s">
        <v>2268</v>
      </c>
      <c r="B464" s="1">
        <v>2226</v>
      </c>
    </row>
    <row r="465" spans="1:2">
      <c r="A465" t="s">
        <v>1998</v>
      </c>
      <c r="B465" s="1">
        <v>2224</v>
      </c>
    </row>
    <row r="466" spans="1:2">
      <c r="A466" t="s">
        <v>896</v>
      </c>
      <c r="B466" s="1">
        <v>2214</v>
      </c>
    </row>
    <row r="467" spans="1:2">
      <c r="A467" t="s">
        <v>2352</v>
      </c>
      <c r="B467" s="1">
        <v>2211</v>
      </c>
    </row>
    <row r="468" spans="1:2">
      <c r="A468" t="s">
        <v>116</v>
      </c>
      <c r="B468" s="1">
        <v>2203</v>
      </c>
    </row>
    <row r="469" spans="1:2">
      <c r="A469" t="s">
        <v>1011</v>
      </c>
      <c r="B469" s="1">
        <v>2183</v>
      </c>
    </row>
    <row r="470" spans="1:2">
      <c r="A470" t="s">
        <v>2638</v>
      </c>
      <c r="B470" s="1">
        <v>2181</v>
      </c>
    </row>
    <row r="471" spans="1:2">
      <c r="A471" t="s">
        <v>692</v>
      </c>
      <c r="B471" s="1">
        <v>2177</v>
      </c>
    </row>
    <row r="472" spans="1:2">
      <c r="A472" t="s">
        <v>635</v>
      </c>
      <c r="B472" s="1">
        <v>2151</v>
      </c>
    </row>
    <row r="473" spans="1:2">
      <c r="A473" t="s">
        <v>433</v>
      </c>
      <c r="B473" s="1">
        <v>2140</v>
      </c>
    </row>
    <row r="474" spans="1:2">
      <c r="A474" t="s">
        <v>2254</v>
      </c>
      <c r="B474" s="1">
        <v>2124</v>
      </c>
    </row>
    <row r="475" spans="1:2">
      <c r="A475" t="s">
        <v>432</v>
      </c>
      <c r="B475" s="1">
        <v>2100</v>
      </c>
    </row>
    <row r="476" spans="1:2">
      <c r="A476" t="s">
        <v>388</v>
      </c>
      <c r="B476" s="1">
        <v>2081</v>
      </c>
    </row>
    <row r="477" spans="1:2">
      <c r="A477" t="s">
        <v>1069</v>
      </c>
      <c r="B477" s="1">
        <v>2074</v>
      </c>
    </row>
    <row r="478" spans="1:2">
      <c r="A478" t="s">
        <v>632</v>
      </c>
      <c r="B478" s="1">
        <v>2070</v>
      </c>
    </row>
    <row r="479" spans="1:2">
      <c r="A479" t="s">
        <v>1764</v>
      </c>
      <c r="B479" s="1">
        <v>2053</v>
      </c>
    </row>
    <row r="480" spans="1:2">
      <c r="A480" t="s">
        <v>2702</v>
      </c>
      <c r="B480" s="1">
        <v>2047</v>
      </c>
    </row>
    <row r="481" spans="1:2">
      <c r="A481" t="s">
        <v>934</v>
      </c>
      <c r="B481" s="1">
        <v>2034</v>
      </c>
    </row>
    <row r="482" spans="1:2">
      <c r="A482" t="s">
        <v>1115</v>
      </c>
      <c r="B482" s="1">
        <v>2014</v>
      </c>
    </row>
    <row r="483" spans="1:2">
      <c r="A483" t="s">
        <v>1453</v>
      </c>
      <c r="B483" s="1">
        <v>2010</v>
      </c>
    </row>
    <row r="484" spans="1:2">
      <c r="A484" t="s">
        <v>537</v>
      </c>
      <c r="B484" s="1">
        <v>1992</v>
      </c>
    </row>
    <row r="485" spans="1:2">
      <c r="A485" t="s">
        <v>855</v>
      </c>
      <c r="B485" s="1">
        <v>1982</v>
      </c>
    </row>
    <row r="486" spans="1:2">
      <c r="A486" t="s">
        <v>1838</v>
      </c>
      <c r="B486" s="1">
        <v>1966</v>
      </c>
    </row>
    <row r="487" spans="1:2">
      <c r="A487" t="s">
        <v>1672</v>
      </c>
      <c r="B487" s="1">
        <v>1964</v>
      </c>
    </row>
    <row r="488" spans="1:2">
      <c r="A488" t="s">
        <v>1145</v>
      </c>
      <c r="B488" s="1">
        <v>1938</v>
      </c>
    </row>
    <row r="489" spans="1:2">
      <c r="A489" t="s">
        <v>2653</v>
      </c>
      <c r="B489" s="1">
        <v>1926</v>
      </c>
    </row>
    <row r="490" spans="1:2">
      <c r="A490" t="s">
        <v>1565</v>
      </c>
      <c r="B490" s="1">
        <v>1904</v>
      </c>
    </row>
    <row r="491" spans="1:2">
      <c r="A491" t="s">
        <v>2583</v>
      </c>
      <c r="B491" s="1">
        <v>1902</v>
      </c>
    </row>
    <row r="492" spans="1:2">
      <c r="A492" t="s">
        <v>2197</v>
      </c>
      <c r="B492" s="1">
        <v>1898</v>
      </c>
    </row>
    <row r="493" spans="1:2">
      <c r="A493" t="s">
        <v>320</v>
      </c>
      <c r="B493" s="1">
        <v>1892</v>
      </c>
    </row>
    <row r="494" spans="1:2">
      <c r="A494" t="s">
        <v>2439</v>
      </c>
      <c r="B494" s="1">
        <v>1889</v>
      </c>
    </row>
    <row r="495" spans="1:2">
      <c r="A495" t="s">
        <v>1318</v>
      </c>
      <c r="B495" s="1">
        <v>1885</v>
      </c>
    </row>
    <row r="496" spans="1:2">
      <c r="A496" t="s">
        <v>1053</v>
      </c>
      <c r="B496" s="1">
        <v>1870</v>
      </c>
    </row>
    <row r="497" spans="1:2">
      <c r="A497" t="s">
        <v>1037</v>
      </c>
      <c r="B497" s="1">
        <v>1868</v>
      </c>
    </row>
    <row r="498" spans="1:2">
      <c r="A498" t="s">
        <v>1514</v>
      </c>
      <c r="B498" s="1">
        <v>1863</v>
      </c>
    </row>
    <row r="499" spans="1:2">
      <c r="A499" t="s">
        <v>400</v>
      </c>
      <c r="B499" s="1">
        <v>1849</v>
      </c>
    </row>
    <row r="500" spans="1:2">
      <c r="A500" t="s">
        <v>825</v>
      </c>
      <c r="B500" s="1">
        <v>1815</v>
      </c>
    </row>
    <row r="501" spans="1:2">
      <c r="A501" t="s">
        <v>2243</v>
      </c>
      <c r="B501" s="1">
        <v>1811</v>
      </c>
    </row>
    <row r="502" spans="1:2">
      <c r="A502" t="s">
        <v>1662</v>
      </c>
      <c r="B502" s="1">
        <v>1803</v>
      </c>
    </row>
    <row r="503" spans="1:2">
      <c r="A503" t="s">
        <v>2065</v>
      </c>
      <c r="B503" s="1">
        <v>1791</v>
      </c>
    </row>
    <row r="504" spans="1:2">
      <c r="A504" t="s">
        <v>2473</v>
      </c>
      <c r="B504" s="1">
        <v>1780</v>
      </c>
    </row>
    <row r="505" spans="1:2">
      <c r="A505" t="s">
        <v>2068</v>
      </c>
      <c r="B505" s="1">
        <v>1775</v>
      </c>
    </row>
    <row r="506" spans="1:2">
      <c r="A506" t="s">
        <v>504</v>
      </c>
      <c r="B506" s="1">
        <v>1767</v>
      </c>
    </row>
    <row r="507" spans="1:2">
      <c r="A507" t="s">
        <v>370</v>
      </c>
      <c r="B507" s="1">
        <v>1734</v>
      </c>
    </row>
    <row r="508" spans="1:2">
      <c r="A508" t="s">
        <v>1270</v>
      </c>
      <c r="B508" s="1">
        <v>1734</v>
      </c>
    </row>
    <row r="509" spans="1:2">
      <c r="A509" t="s">
        <v>1791</v>
      </c>
      <c r="B509" s="1">
        <v>1733</v>
      </c>
    </row>
    <row r="510" spans="1:2">
      <c r="A510" t="s">
        <v>2130</v>
      </c>
      <c r="B510" s="1">
        <v>1733</v>
      </c>
    </row>
    <row r="511" spans="1:2">
      <c r="A511" t="s">
        <v>1624</v>
      </c>
      <c r="B511" s="1">
        <v>1727</v>
      </c>
    </row>
    <row r="512" spans="1:2">
      <c r="A512" t="s">
        <v>827</v>
      </c>
      <c r="B512" s="1">
        <v>1713</v>
      </c>
    </row>
    <row r="513" spans="1:2">
      <c r="A513" t="s">
        <v>1266</v>
      </c>
      <c r="B513" s="1">
        <v>1712</v>
      </c>
    </row>
    <row r="514" spans="1:2">
      <c r="A514" t="s">
        <v>1173</v>
      </c>
      <c r="B514" s="1">
        <v>1710</v>
      </c>
    </row>
    <row r="515" spans="1:2">
      <c r="A515" t="s">
        <v>1076</v>
      </c>
      <c r="B515" s="1">
        <v>1691</v>
      </c>
    </row>
    <row r="516" spans="1:2">
      <c r="A516" t="s">
        <v>1973</v>
      </c>
      <c r="B516" s="1">
        <v>1679</v>
      </c>
    </row>
    <row r="517" spans="1:2">
      <c r="A517" t="s">
        <v>1151</v>
      </c>
      <c r="B517" s="1">
        <v>1667</v>
      </c>
    </row>
    <row r="518" spans="1:2">
      <c r="A518" t="s">
        <v>2650</v>
      </c>
      <c r="B518" s="1">
        <v>1658</v>
      </c>
    </row>
    <row r="519" spans="1:2">
      <c r="A519" t="s">
        <v>1137</v>
      </c>
      <c r="B519" s="1">
        <v>1647</v>
      </c>
    </row>
    <row r="520" spans="1:2">
      <c r="A520" t="s">
        <v>2624</v>
      </c>
      <c r="B520" s="1">
        <v>1638</v>
      </c>
    </row>
    <row r="521" spans="1:2">
      <c r="A521" t="s">
        <v>1272</v>
      </c>
      <c r="B521" s="1">
        <v>1632</v>
      </c>
    </row>
    <row r="522" spans="1:2">
      <c r="A522" t="s">
        <v>1755</v>
      </c>
      <c r="B522" s="1">
        <v>1628</v>
      </c>
    </row>
    <row r="523" spans="1:2">
      <c r="A523" t="s">
        <v>2576</v>
      </c>
      <c r="B523" s="1">
        <v>1614</v>
      </c>
    </row>
    <row r="524" spans="1:2">
      <c r="A524" t="s">
        <v>2709</v>
      </c>
      <c r="B524" s="1">
        <v>1601</v>
      </c>
    </row>
    <row r="525" spans="1:2">
      <c r="A525" t="s">
        <v>1259</v>
      </c>
      <c r="B525" s="1">
        <v>1596</v>
      </c>
    </row>
    <row r="526" spans="1:2">
      <c r="A526" t="s">
        <v>1146</v>
      </c>
      <c r="B526" s="1">
        <v>1573</v>
      </c>
    </row>
    <row r="527" spans="1:2">
      <c r="A527" t="s">
        <v>1589</v>
      </c>
      <c r="B527" s="1">
        <v>1551</v>
      </c>
    </row>
    <row r="528" spans="1:2">
      <c r="A528" t="s">
        <v>2617</v>
      </c>
      <c r="B528" s="1">
        <v>1517</v>
      </c>
    </row>
    <row r="529" spans="1:2">
      <c r="A529" t="s">
        <v>1274</v>
      </c>
      <c r="B529" s="1">
        <v>1515</v>
      </c>
    </row>
    <row r="530" spans="1:2">
      <c r="A530" t="s">
        <v>952</v>
      </c>
      <c r="B530" s="1">
        <v>1507</v>
      </c>
    </row>
    <row r="531" spans="1:2">
      <c r="A531" t="s">
        <v>1412</v>
      </c>
      <c r="B531" s="1">
        <v>1498</v>
      </c>
    </row>
    <row r="532" spans="1:2">
      <c r="A532" t="s">
        <v>1612</v>
      </c>
      <c r="B532" s="1">
        <v>1478</v>
      </c>
    </row>
    <row r="533" spans="1:2">
      <c r="A533" t="s">
        <v>2311</v>
      </c>
      <c r="B533" s="1">
        <v>1466</v>
      </c>
    </row>
    <row r="534" spans="1:2">
      <c r="A534" t="s">
        <v>1742</v>
      </c>
      <c r="B534" s="1">
        <v>1460</v>
      </c>
    </row>
    <row r="535" spans="1:2">
      <c r="A535" t="s">
        <v>1702</v>
      </c>
      <c r="B535" s="1">
        <v>1459</v>
      </c>
    </row>
    <row r="536" spans="1:2">
      <c r="A536" t="s">
        <v>452</v>
      </c>
      <c r="B536" s="1">
        <v>1458</v>
      </c>
    </row>
    <row r="537" spans="1:2">
      <c r="A537" t="s">
        <v>2082</v>
      </c>
      <c r="B537" s="1">
        <v>1456</v>
      </c>
    </row>
    <row r="538" spans="1:2">
      <c r="A538" t="s">
        <v>2035</v>
      </c>
      <c r="B538" s="1">
        <v>1455</v>
      </c>
    </row>
    <row r="539" spans="1:2">
      <c r="A539" t="s">
        <v>698</v>
      </c>
      <c r="B539" s="1">
        <v>1436</v>
      </c>
    </row>
    <row r="540" spans="1:2">
      <c r="A540" t="s">
        <v>2498</v>
      </c>
      <c r="B540" s="1">
        <v>1434</v>
      </c>
    </row>
    <row r="541" spans="1:2">
      <c r="A541" t="s">
        <v>1327</v>
      </c>
      <c r="B541" s="1">
        <v>1431</v>
      </c>
    </row>
    <row r="542" spans="1:2">
      <c r="A542" t="s">
        <v>1435</v>
      </c>
      <c r="B542" s="1">
        <v>1422</v>
      </c>
    </row>
    <row r="543" spans="1:2">
      <c r="A543" t="s">
        <v>704</v>
      </c>
      <c r="B543" s="1">
        <v>1407</v>
      </c>
    </row>
    <row r="544" spans="1:2">
      <c r="A544" t="s">
        <v>1709</v>
      </c>
      <c r="B544" s="1">
        <v>1400</v>
      </c>
    </row>
    <row r="545" spans="1:2">
      <c r="A545" t="s">
        <v>596</v>
      </c>
      <c r="B545" s="1">
        <v>1399</v>
      </c>
    </row>
    <row r="546" spans="1:2">
      <c r="A546" t="s">
        <v>2658</v>
      </c>
      <c r="B546" s="1">
        <v>1393</v>
      </c>
    </row>
    <row r="547" spans="1:2">
      <c r="A547" t="s">
        <v>1349</v>
      </c>
      <c r="B547" s="1">
        <v>1376</v>
      </c>
    </row>
    <row r="548" spans="1:2">
      <c r="A548" t="s">
        <v>2170</v>
      </c>
      <c r="B548" s="1">
        <v>1370</v>
      </c>
    </row>
    <row r="549" spans="1:2">
      <c r="A549" t="s">
        <v>663</v>
      </c>
      <c r="B549" s="1">
        <v>1367</v>
      </c>
    </row>
    <row r="550" spans="1:2">
      <c r="A550" t="s">
        <v>2348</v>
      </c>
      <c r="B550" s="1">
        <v>1365</v>
      </c>
    </row>
    <row r="551" spans="1:2">
      <c r="A551" t="s">
        <v>665</v>
      </c>
      <c r="B551" s="1">
        <v>1363</v>
      </c>
    </row>
    <row r="552" spans="1:2">
      <c r="A552" t="s">
        <v>1674</v>
      </c>
      <c r="B552" s="1">
        <v>1357</v>
      </c>
    </row>
    <row r="553" spans="1:2">
      <c r="A553" t="s">
        <v>2575</v>
      </c>
      <c r="B553" s="1">
        <v>1339</v>
      </c>
    </row>
    <row r="554" spans="1:2">
      <c r="A554" t="s">
        <v>869</v>
      </c>
      <c r="B554" s="1">
        <v>1338</v>
      </c>
    </row>
    <row r="555" spans="1:2">
      <c r="A555" t="s">
        <v>1007</v>
      </c>
      <c r="B555" s="1">
        <v>1329</v>
      </c>
    </row>
    <row r="556" spans="1:2">
      <c r="A556" t="s">
        <v>2104</v>
      </c>
      <c r="B556" s="1">
        <v>1320</v>
      </c>
    </row>
    <row r="557" spans="1:2">
      <c r="A557" t="s">
        <v>1483</v>
      </c>
      <c r="B557" s="1">
        <v>1315</v>
      </c>
    </row>
    <row r="558" spans="1:2">
      <c r="A558" t="s">
        <v>927</v>
      </c>
      <c r="B558" s="1">
        <v>1300</v>
      </c>
    </row>
    <row r="559" spans="1:2">
      <c r="A559" t="s">
        <v>1731</v>
      </c>
      <c r="B559" s="1">
        <v>1288</v>
      </c>
    </row>
    <row r="560" spans="1:2">
      <c r="A560" t="s">
        <v>2238</v>
      </c>
      <c r="B560" s="1">
        <v>1287</v>
      </c>
    </row>
    <row r="561" spans="1:2">
      <c r="A561" t="s">
        <v>792</v>
      </c>
      <c r="B561" s="1">
        <v>1282</v>
      </c>
    </row>
    <row r="562" spans="1:2">
      <c r="A562" t="s">
        <v>1486</v>
      </c>
      <c r="B562" s="1">
        <v>1279</v>
      </c>
    </row>
    <row r="563" spans="1:2">
      <c r="A563" t="s">
        <v>1892</v>
      </c>
      <c r="B563" s="1">
        <v>1269</v>
      </c>
    </row>
    <row r="564" spans="1:2">
      <c r="A564" t="s">
        <v>1919</v>
      </c>
      <c r="B564" s="1">
        <v>1251</v>
      </c>
    </row>
    <row r="565" spans="1:2">
      <c r="A565" t="s">
        <v>1208</v>
      </c>
      <c r="B565" s="1">
        <v>1246</v>
      </c>
    </row>
    <row r="566" spans="1:2">
      <c r="A566" t="s">
        <v>448</v>
      </c>
      <c r="B566" s="1">
        <v>1243</v>
      </c>
    </row>
    <row r="567" spans="1:2">
      <c r="A567" t="s">
        <v>1392</v>
      </c>
      <c r="B567" s="1">
        <v>1231</v>
      </c>
    </row>
    <row r="568" spans="1:2">
      <c r="A568" t="s">
        <v>338</v>
      </c>
      <c r="B568" s="1">
        <v>1226</v>
      </c>
    </row>
    <row r="569" spans="1:2">
      <c r="A569" t="s">
        <v>1275</v>
      </c>
      <c r="B569" s="1">
        <v>1215</v>
      </c>
    </row>
    <row r="570" spans="1:2">
      <c r="A570" t="s">
        <v>2124</v>
      </c>
      <c r="B570" s="1">
        <v>1206</v>
      </c>
    </row>
    <row r="571" spans="1:2">
      <c r="A571" t="s">
        <v>2272</v>
      </c>
      <c r="B571" s="1">
        <v>1201</v>
      </c>
    </row>
    <row r="572" spans="1:2">
      <c r="A572" t="s">
        <v>2177</v>
      </c>
      <c r="B572" s="1">
        <v>1191</v>
      </c>
    </row>
    <row r="573" spans="1:2">
      <c r="A573" t="s">
        <v>1370</v>
      </c>
      <c r="B573" s="1">
        <v>1189</v>
      </c>
    </row>
    <row r="574" spans="1:2">
      <c r="A574" t="s">
        <v>1258</v>
      </c>
      <c r="B574" s="1">
        <v>1187</v>
      </c>
    </row>
    <row r="575" spans="1:2">
      <c r="A575" t="s">
        <v>2126</v>
      </c>
      <c r="B575" s="1">
        <v>1157</v>
      </c>
    </row>
    <row r="576" spans="1:2">
      <c r="A576" t="s">
        <v>757</v>
      </c>
      <c r="B576" s="1">
        <v>1141</v>
      </c>
    </row>
    <row r="577" spans="1:2">
      <c r="A577" t="s">
        <v>638</v>
      </c>
      <c r="B577" s="1">
        <v>1135</v>
      </c>
    </row>
    <row r="578" spans="1:2">
      <c r="A578" t="s">
        <v>1621</v>
      </c>
      <c r="B578" s="1">
        <v>1132</v>
      </c>
    </row>
    <row r="579" spans="1:2">
      <c r="A579" t="s">
        <v>1938</v>
      </c>
      <c r="B579" s="1">
        <v>1130</v>
      </c>
    </row>
    <row r="580" spans="1:2">
      <c r="A580" t="s">
        <v>1191</v>
      </c>
      <c r="B580" s="1">
        <v>1126</v>
      </c>
    </row>
    <row r="581" spans="1:2">
      <c r="A581" t="s">
        <v>2166</v>
      </c>
      <c r="B581" s="1">
        <v>1114</v>
      </c>
    </row>
    <row r="582" spans="1:2">
      <c r="A582" t="s">
        <v>903</v>
      </c>
      <c r="B582" s="1">
        <v>1113</v>
      </c>
    </row>
    <row r="583" spans="1:2">
      <c r="A583" t="s">
        <v>1277</v>
      </c>
      <c r="B583" s="1">
        <v>1110</v>
      </c>
    </row>
    <row r="584" spans="1:2">
      <c r="A584" t="s">
        <v>1002</v>
      </c>
      <c r="B584" s="1">
        <v>1088</v>
      </c>
    </row>
    <row r="585" spans="1:2">
      <c r="A585" t="s">
        <v>974</v>
      </c>
      <c r="B585" s="1">
        <v>1084</v>
      </c>
    </row>
    <row r="586" spans="1:2">
      <c r="A586" t="s">
        <v>2665</v>
      </c>
      <c r="B586" s="1">
        <v>1084</v>
      </c>
    </row>
    <row r="587" spans="1:2">
      <c r="A587" t="s">
        <v>620</v>
      </c>
      <c r="B587" s="1">
        <v>1078</v>
      </c>
    </row>
    <row r="588" spans="1:2">
      <c r="A588" t="s">
        <v>1608</v>
      </c>
      <c r="B588" s="1">
        <v>1078</v>
      </c>
    </row>
    <row r="589" spans="1:2">
      <c r="A589" t="s">
        <v>2584</v>
      </c>
      <c r="B589" s="1">
        <v>1073</v>
      </c>
    </row>
    <row r="590" spans="1:2">
      <c r="A590" t="s">
        <v>2403</v>
      </c>
      <c r="B590" s="1">
        <v>1060</v>
      </c>
    </row>
    <row r="591" spans="1:2">
      <c r="A591" t="s">
        <v>2726</v>
      </c>
      <c r="B591" s="1">
        <v>1056</v>
      </c>
    </row>
    <row r="592" spans="1:2">
      <c r="A592" t="s">
        <v>1692</v>
      </c>
      <c r="B592" s="1">
        <v>1035</v>
      </c>
    </row>
    <row r="593" spans="1:2">
      <c r="A593" t="s">
        <v>1323</v>
      </c>
      <c r="B593" s="1">
        <v>1031</v>
      </c>
    </row>
    <row r="594" spans="1:2">
      <c r="A594" t="s">
        <v>113</v>
      </c>
      <c r="B594" s="1">
        <v>1027</v>
      </c>
    </row>
    <row r="595" spans="1:2">
      <c r="A595" t="s">
        <v>1623</v>
      </c>
      <c r="B595" s="1">
        <v>1026</v>
      </c>
    </row>
    <row r="596" spans="1:2">
      <c r="A596" t="s">
        <v>2564</v>
      </c>
      <c r="B596" s="1">
        <v>1022</v>
      </c>
    </row>
    <row r="597" spans="1:2">
      <c r="A597" t="s">
        <v>1665</v>
      </c>
      <c r="B597" s="1">
        <v>1021</v>
      </c>
    </row>
    <row r="598" spans="1:2">
      <c r="A598" t="s">
        <v>1620</v>
      </c>
      <c r="B598" s="1">
        <v>1009</v>
      </c>
    </row>
    <row r="599" spans="1:2">
      <c r="A599" t="s">
        <v>1393</v>
      </c>
      <c r="B599" s="1">
        <v>1006</v>
      </c>
    </row>
    <row r="600" spans="1:2">
      <c r="A600" t="s">
        <v>2720</v>
      </c>
      <c r="B600" s="1">
        <v>1006</v>
      </c>
    </row>
    <row r="601" spans="1:2">
      <c r="A601" t="s">
        <v>823</v>
      </c>
      <c r="B601" s="1">
        <v>1000</v>
      </c>
    </row>
    <row r="602" spans="1:2">
      <c r="A602" t="s">
        <v>1015</v>
      </c>
      <c r="B602" s="1">
        <v>992</v>
      </c>
    </row>
    <row r="603" spans="1:2">
      <c r="A603" t="s">
        <v>1847</v>
      </c>
      <c r="B603" s="1">
        <v>989</v>
      </c>
    </row>
    <row r="604" spans="1:2">
      <c r="A604" t="s">
        <v>468</v>
      </c>
      <c r="B604" s="1">
        <v>978</v>
      </c>
    </row>
    <row r="605" spans="1:2">
      <c r="A605" t="s">
        <v>1769</v>
      </c>
      <c r="B605" s="1">
        <v>968</v>
      </c>
    </row>
    <row r="606" spans="1:2">
      <c r="A606" t="s">
        <v>621</v>
      </c>
      <c r="B606" s="1">
        <v>958</v>
      </c>
    </row>
    <row r="607" spans="1:2">
      <c r="A607" t="s">
        <v>735</v>
      </c>
      <c r="B607" s="1">
        <v>957</v>
      </c>
    </row>
    <row r="608" spans="1:2">
      <c r="A608" t="s">
        <v>1293</v>
      </c>
      <c r="B608" s="1">
        <v>952</v>
      </c>
    </row>
    <row r="609" spans="1:2">
      <c r="A609" t="s">
        <v>791</v>
      </c>
      <c r="B609" s="1">
        <v>948</v>
      </c>
    </row>
    <row r="610" spans="1:2">
      <c r="A610" t="s">
        <v>1830</v>
      </c>
      <c r="B610" s="1">
        <v>932</v>
      </c>
    </row>
    <row r="611" spans="1:2">
      <c r="A611" t="s">
        <v>2723</v>
      </c>
      <c r="B611" s="1">
        <v>927</v>
      </c>
    </row>
    <row r="612" spans="1:2">
      <c r="A612" t="s">
        <v>1617</v>
      </c>
      <c r="B612" s="1">
        <v>921</v>
      </c>
    </row>
    <row r="613" spans="1:2">
      <c r="A613" t="s">
        <v>1628</v>
      </c>
      <c r="B613" s="1">
        <v>921</v>
      </c>
    </row>
    <row r="614" spans="1:2">
      <c r="A614" t="s">
        <v>997</v>
      </c>
      <c r="B614" s="1">
        <v>911</v>
      </c>
    </row>
    <row r="615" spans="1:2">
      <c r="A615" t="s">
        <v>99</v>
      </c>
      <c r="B615" s="1">
        <v>904</v>
      </c>
    </row>
    <row r="616" spans="1:2">
      <c r="A616" t="s">
        <v>1758</v>
      </c>
      <c r="B616" s="1">
        <v>900</v>
      </c>
    </row>
    <row r="617" spans="1:2">
      <c r="A617" t="s">
        <v>586</v>
      </c>
      <c r="B617" s="1">
        <v>896</v>
      </c>
    </row>
    <row r="618" spans="1:2">
      <c r="A618" t="s">
        <v>382</v>
      </c>
      <c r="B618" s="1">
        <v>889</v>
      </c>
    </row>
    <row r="619" spans="1:2">
      <c r="A619" t="s">
        <v>2246</v>
      </c>
      <c r="B619" s="1">
        <v>875</v>
      </c>
    </row>
    <row r="620" spans="1:2">
      <c r="A620" t="s">
        <v>1903</v>
      </c>
      <c r="B620" s="1">
        <v>870</v>
      </c>
    </row>
    <row r="621" spans="1:2">
      <c r="A621" t="s">
        <v>451</v>
      </c>
      <c r="B621" s="1">
        <v>867</v>
      </c>
    </row>
    <row r="622" spans="1:2">
      <c r="A622" t="s">
        <v>1947</v>
      </c>
      <c r="B622" s="1">
        <v>865</v>
      </c>
    </row>
    <row r="623" spans="1:2">
      <c r="A623" t="s">
        <v>2675</v>
      </c>
      <c r="B623" s="1">
        <v>856</v>
      </c>
    </row>
    <row r="624" spans="1:2">
      <c r="A624" t="s">
        <v>1364</v>
      </c>
      <c r="B624" s="1">
        <v>855</v>
      </c>
    </row>
    <row r="625" spans="1:2">
      <c r="A625" t="s">
        <v>2630</v>
      </c>
      <c r="B625" s="1">
        <v>848</v>
      </c>
    </row>
    <row r="626" spans="1:2">
      <c r="A626" t="s">
        <v>2560</v>
      </c>
      <c r="B626" s="1">
        <v>837</v>
      </c>
    </row>
    <row r="627" spans="1:2">
      <c r="A627" t="s">
        <v>2610</v>
      </c>
      <c r="B627" s="1">
        <v>837</v>
      </c>
    </row>
    <row r="628" spans="1:2">
      <c r="A628" t="s">
        <v>455</v>
      </c>
      <c r="B628" s="1">
        <v>826</v>
      </c>
    </row>
    <row r="629" spans="1:2">
      <c r="A629" t="s">
        <v>2692</v>
      </c>
      <c r="B629" s="1">
        <v>823</v>
      </c>
    </row>
    <row r="630" spans="1:2">
      <c r="A630" t="s">
        <v>673</v>
      </c>
      <c r="B630" s="1">
        <v>813</v>
      </c>
    </row>
    <row r="631" spans="1:2">
      <c r="A631" t="s">
        <v>2351</v>
      </c>
      <c r="B631" s="1">
        <v>812</v>
      </c>
    </row>
    <row r="632" spans="1:2">
      <c r="A632" t="s">
        <v>1155</v>
      </c>
      <c r="B632" s="1">
        <v>810</v>
      </c>
    </row>
    <row r="633" spans="1:2">
      <c r="A633" t="s">
        <v>2646</v>
      </c>
      <c r="B633" s="1">
        <v>800</v>
      </c>
    </row>
    <row r="634" spans="1:2">
      <c r="A634" t="s">
        <v>795</v>
      </c>
      <c r="B634" s="1">
        <v>792</v>
      </c>
    </row>
    <row r="635" spans="1:2">
      <c r="A635" t="s">
        <v>1031</v>
      </c>
      <c r="B635" s="1">
        <v>791</v>
      </c>
    </row>
    <row r="636" spans="1:2">
      <c r="A636" t="s">
        <v>570</v>
      </c>
      <c r="B636" s="1">
        <v>782</v>
      </c>
    </row>
    <row r="637" spans="1:2">
      <c r="A637" t="s">
        <v>2568</v>
      </c>
      <c r="B637" s="1">
        <v>779</v>
      </c>
    </row>
    <row r="638" spans="1:2">
      <c r="A638" t="s">
        <v>1546</v>
      </c>
      <c r="B638" s="1">
        <v>777</v>
      </c>
    </row>
    <row r="639" spans="1:2">
      <c r="A639" t="s">
        <v>2001</v>
      </c>
      <c r="B639" s="1">
        <v>772</v>
      </c>
    </row>
    <row r="640" spans="1:2">
      <c r="A640" t="s">
        <v>2227</v>
      </c>
      <c r="B640" s="1">
        <v>772</v>
      </c>
    </row>
    <row r="641" spans="1:2">
      <c r="A641" t="s">
        <v>2355</v>
      </c>
      <c r="B641" s="1">
        <v>770</v>
      </c>
    </row>
    <row r="642" spans="1:2">
      <c r="A642" t="s">
        <v>2335</v>
      </c>
      <c r="B642" s="1">
        <v>766</v>
      </c>
    </row>
    <row r="643" spans="1:2">
      <c r="A643" t="s">
        <v>2369</v>
      </c>
      <c r="B643" s="1">
        <v>749</v>
      </c>
    </row>
    <row r="644" spans="1:2">
      <c r="A644" t="s">
        <v>1816</v>
      </c>
      <c r="B644" s="1">
        <v>747</v>
      </c>
    </row>
    <row r="645" spans="1:2">
      <c r="A645" t="s">
        <v>1194</v>
      </c>
      <c r="B645" s="1">
        <v>742</v>
      </c>
    </row>
    <row r="646" spans="1:2">
      <c r="A646" t="s">
        <v>1763</v>
      </c>
      <c r="B646" s="1">
        <v>725</v>
      </c>
    </row>
    <row r="647" spans="1:2">
      <c r="A647" t="s">
        <v>107</v>
      </c>
      <c r="B647" s="1">
        <v>720</v>
      </c>
    </row>
    <row r="648" spans="1:2">
      <c r="A648" t="s">
        <v>2566</v>
      </c>
      <c r="B648" s="1">
        <v>718</v>
      </c>
    </row>
    <row r="649" spans="1:2">
      <c r="A649" t="s">
        <v>1231</v>
      </c>
      <c r="B649" s="1">
        <v>716</v>
      </c>
    </row>
    <row r="650" spans="1:2">
      <c r="A650" t="s">
        <v>2706</v>
      </c>
      <c r="B650" s="1">
        <v>712</v>
      </c>
    </row>
    <row r="651" spans="1:2">
      <c r="A651" t="s">
        <v>2615</v>
      </c>
      <c r="B651" s="1">
        <v>708</v>
      </c>
    </row>
    <row r="652" spans="1:2">
      <c r="A652" t="s">
        <v>2281</v>
      </c>
      <c r="B652" s="1">
        <v>700</v>
      </c>
    </row>
    <row r="653" spans="1:2">
      <c r="A653" t="s">
        <v>1719</v>
      </c>
      <c r="B653" s="1">
        <v>697</v>
      </c>
    </row>
    <row r="654" spans="1:2">
      <c r="A654" t="s">
        <v>1684</v>
      </c>
      <c r="B654" s="1">
        <v>696</v>
      </c>
    </row>
    <row r="655" spans="1:2">
      <c r="A655" t="s">
        <v>2682</v>
      </c>
      <c r="B655" s="1">
        <v>696</v>
      </c>
    </row>
    <row r="656" spans="1:2">
      <c r="A656" t="s">
        <v>2165</v>
      </c>
      <c r="B656" s="1">
        <v>690</v>
      </c>
    </row>
    <row r="657" spans="1:2">
      <c r="A657" t="s">
        <v>2346</v>
      </c>
      <c r="B657" s="1">
        <v>683</v>
      </c>
    </row>
    <row r="658" spans="1:2">
      <c r="A658" t="s">
        <v>365</v>
      </c>
      <c r="B658" s="1">
        <v>679</v>
      </c>
    </row>
    <row r="659" spans="1:2">
      <c r="A659" t="s">
        <v>1735</v>
      </c>
      <c r="B659" s="1">
        <v>669</v>
      </c>
    </row>
    <row r="660" spans="1:2">
      <c r="A660" t="s">
        <v>1920</v>
      </c>
      <c r="B660" s="1">
        <v>667</v>
      </c>
    </row>
    <row r="661" spans="1:2">
      <c r="A661" t="s">
        <v>1057</v>
      </c>
      <c r="B661" s="1">
        <v>663</v>
      </c>
    </row>
    <row r="662" spans="1:2">
      <c r="A662" t="s">
        <v>1839</v>
      </c>
      <c r="B662" s="1">
        <v>658</v>
      </c>
    </row>
    <row r="663" spans="1:2">
      <c r="A663" t="s">
        <v>1320</v>
      </c>
      <c r="B663" s="1">
        <v>655</v>
      </c>
    </row>
    <row r="664" spans="1:2">
      <c r="A664" t="s">
        <v>2521</v>
      </c>
      <c r="B664" s="1">
        <v>653</v>
      </c>
    </row>
    <row r="665" spans="1:2">
      <c r="A665" t="s">
        <v>1633</v>
      </c>
      <c r="B665" s="1">
        <v>651</v>
      </c>
    </row>
    <row r="666" spans="1:2">
      <c r="A666" t="s">
        <v>545</v>
      </c>
      <c r="B666" s="1">
        <v>650</v>
      </c>
    </row>
    <row r="667" spans="1:2">
      <c r="A667" t="s">
        <v>2516</v>
      </c>
      <c r="B667" s="1">
        <v>646</v>
      </c>
    </row>
    <row r="668" spans="1:2">
      <c r="A668" t="s">
        <v>1976</v>
      </c>
      <c r="B668" s="1">
        <v>634</v>
      </c>
    </row>
    <row r="669" spans="1:2">
      <c r="A669" t="s">
        <v>1336</v>
      </c>
      <c r="B669" s="1">
        <v>631</v>
      </c>
    </row>
    <row r="670" spans="1:2">
      <c r="A670" t="s">
        <v>2513</v>
      </c>
      <c r="B670" s="1">
        <v>631</v>
      </c>
    </row>
    <row r="671" spans="1:2">
      <c r="A671" t="s">
        <v>1834</v>
      </c>
      <c r="B671" s="1">
        <v>628</v>
      </c>
    </row>
    <row r="672" spans="1:2">
      <c r="A672" t="s">
        <v>2596</v>
      </c>
      <c r="B672" s="1">
        <v>628</v>
      </c>
    </row>
    <row r="673" spans="1:2">
      <c r="A673" t="s">
        <v>1154</v>
      </c>
      <c r="B673" s="1">
        <v>616</v>
      </c>
    </row>
    <row r="674" spans="1:2">
      <c r="A674" t="s">
        <v>1979</v>
      </c>
      <c r="B674" s="1">
        <v>609</v>
      </c>
    </row>
    <row r="675" spans="1:2">
      <c r="A675" t="s">
        <v>1940</v>
      </c>
      <c r="B675" s="1">
        <v>603</v>
      </c>
    </row>
    <row r="676" spans="1:2">
      <c r="A676" t="s">
        <v>738</v>
      </c>
      <c r="B676" s="1">
        <v>602</v>
      </c>
    </row>
    <row r="677" spans="1:2">
      <c r="A677" t="s">
        <v>1240</v>
      </c>
      <c r="B677" s="1">
        <v>599</v>
      </c>
    </row>
    <row r="678" spans="1:2">
      <c r="A678" t="s">
        <v>2329</v>
      </c>
      <c r="B678" s="1">
        <v>599</v>
      </c>
    </row>
    <row r="679" spans="1:2">
      <c r="A679" t="s">
        <v>1686</v>
      </c>
      <c r="B679" s="1">
        <v>585</v>
      </c>
    </row>
    <row r="680" spans="1:2">
      <c r="A680" t="s">
        <v>2408</v>
      </c>
      <c r="B680" s="1">
        <v>581</v>
      </c>
    </row>
    <row r="681" spans="1:2">
      <c r="A681" t="s">
        <v>2118</v>
      </c>
      <c r="B681" s="1">
        <v>579</v>
      </c>
    </row>
    <row r="682" spans="1:2">
      <c r="A682" t="s">
        <v>1056</v>
      </c>
      <c r="B682" s="1">
        <v>572</v>
      </c>
    </row>
    <row r="683" spans="1:2">
      <c r="A683" t="s">
        <v>1406</v>
      </c>
      <c r="B683" s="1">
        <v>566</v>
      </c>
    </row>
    <row r="684" spans="1:2">
      <c r="A684" t="s">
        <v>1807</v>
      </c>
      <c r="B684" s="1">
        <v>560</v>
      </c>
    </row>
    <row r="685" spans="1:2">
      <c r="A685" t="s">
        <v>329</v>
      </c>
      <c r="B685" s="1">
        <v>557</v>
      </c>
    </row>
    <row r="686" spans="1:2">
      <c r="A686" t="s">
        <v>723</v>
      </c>
      <c r="B686" s="1">
        <v>554</v>
      </c>
    </row>
    <row r="687" spans="1:2">
      <c r="A687" t="s">
        <v>2714</v>
      </c>
      <c r="B687" s="1">
        <v>554</v>
      </c>
    </row>
    <row r="688" spans="1:2">
      <c r="A688" t="s">
        <v>312</v>
      </c>
      <c r="B688" s="1">
        <v>553</v>
      </c>
    </row>
    <row r="689" spans="1:2">
      <c r="A689" t="s">
        <v>658</v>
      </c>
      <c r="B689" s="1">
        <v>553</v>
      </c>
    </row>
    <row r="690" spans="1:2">
      <c r="A690" t="s">
        <v>924</v>
      </c>
      <c r="B690" s="1">
        <v>546</v>
      </c>
    </row>
    <row r="691" spans="1:2">
      <c r="A691" t="s">
        <v>2535</v>
      </c>
      <c r="B691" s="1">
        <v>545</v>
      </c>
    </row>
    <row r="692" spans="1:2">
      <c r="A692" t="s">
        <v>2440</v>
      </c>
      <c r="B692" s="1">
        <v>543</v>
      </c>
    </row>
    <row r="693" spans="1:2">
      <c r="A693" t="s">
        <v>2387</v>
      </c>
      <c r="B693" s="1">
        <v>542</v>
      </c>
    </row>
    <row r="694" spans="1:2">
      <c r="A694" t="s">
        <v>1051</v>
      </c>
      <c r="B694" s="1">
        <v>536</v>
      </c>
    </row>
    <row r="695" spans="1:2">
      <c r="A695" t="s">
        <v>1738</v>
      </c>
      <c r="B695" s="1">
        <v>529</v>
      </c>
    </row>
    <row r="696" spans="1:2">
      <c r="A696" t="s">
        <v>1147</v>
      </c>
      <c r="B696" s="1">
        <v>527</v>
      </c>
    </row>
    <row r="697" spans="1:2">
      <c r="A697" t="s">
        <v>2030</v>
      </c>
      <c r="B697" s="1">
        <v>526</v>
      </c>
    </row>
    <row r="698" spans="1:2">
      <c r="A698" t="s">
        <v>2407</v>
      </c>
      <c r="B698" s="1">
        <v>526</v>
      </c>
    </row>
    <row r="699" spans="1:2">
      <c r="A699" t="s">
        <v>2725</v>
      </c>
      <c r="B699" s="1">
        <v>522</v>
      </c>
    </row>
    <row r="700" spans="1:2">
      <c r="A700" t="s">
        <v>2671</v>
      </c>
      <c r="B700" s="1">
        <v>520</v>
      </c>
    </row>
    <row r="701" spans="1:2">
      <c r="A701" t="s">
        <v>449</v>
      </c>
      <c r="B701" s="1">
        <v>518</v>
      </c>
    </row>
    <row r="702" spans="1:2">
      <c r="A702" t="s">
        <v>1462</v>
      </c>
      <c r="B702" s="1">
        <v>518</v>
      </c>
    </row>
    <row r="703" spans="1:2">
      <c r="A703" t="s">
        <v>1550</v>
      </c>
      <c r="B703" s="1">
        <v>513</v>
      </c>
    </row>
    <row r="704" spans="1:2">
      <c r="A704" t="s">
        <v>325</v>
      </c>
      <c r="B704" s="1">
        <v>498</v>
      </c>
    </row>
    <row r="705" spans="1:2">
      <c r="A705" t="s">
        <v>1559</v>
      </c>
      <c r="B705" s="1">
        <v>490</v>
      </c>
    </row>
    <row r="706" spans="1:2">
      <c r="A706" t="s">
        <v>2261</v>
      </c>
      <c r="B706" s="1">
        <v>489</v>
      </c>
    </row>
    <row r="707" spans="1:2">
      <c r="A707" t="s">
        <v>727</v>
      </c>
      <c r="B707" s="1">
        <v>488</v>
      </c>
    </row>
    <row r="708" spans="1:2">
      <c r="A708" t="s">
        <v>686</v>
      </c>
      <c r="B708" s="1">
        <v>483</v>
      </c>
    </row>
    <row r="709" spans="1:2">
      <c r="A709" t="s">
        <v>1917</v>
      </c>
      <c r="B709" s="1">
        <v>482</v>
      </c>
    </row>
    <row r="710" spans="1:2">
      <c r="A710" t="s">
        <v>2497</v>
      </c>
      <c r="B710" s="1">
        <v>479</v>
      </c>
    </row>
    <row r="711" spans="1:2">
      <c r="A711" t="s">
        <v>1079</v>
      </c>
      <c r="B711" s="1">
        <v>477</v>
      </c>
    </row>
    <row r="712" spans="1:2">
      <c r="A712" t="s">
        <v>1193</v>
      </c>
      <c r="B712" s="1">
        <v>471</v>
      </c>
    </row>
    <row r="713" spans="1:2">
      <c r="A713" t="s">
        <v>2694</v>
      </c>
      <c r="B713" s="1">
        <v>468</v>
      </c>
    </row>
    <row r="714" spans="1:2">
      <c r="A714" t="s">
        <v>744</v>
      </c>
      <c r="B714" s="1">
        <v>460</v>
      </c>
    </row>
    <row r="715" spans="1:2">
      <c r="A715" t="s">
        <v>1689</v>
      </c>
      <c r="B715" s="1">
        <v>456</v>
      </c>
    </row>
    <row r="716" spans="1:2">
      <c r="A716" t="s">
        <v>2022</v>
      </c>
      <c r="B716" s="1">
        <v>447</v>
      </c>
    </row>
    <row r="717" spans="1:2">
      <c r="A717" t="s">
        <v>868</v>
      </c>
      <c r="B717" s="1">
        <v>446</v>
      </c>
    </row>
    <row r="718" spans="1:2">
      <c r="A718" t="s">
        <v>2189</v>
      </c>
      <c r="B718" s="1">
        <v>441</v>
      </c>
    </row>
    <row r="719" spans="1:2">
      <c r="A719" t="s">
        <v>2085</v>
      </c>
      <c r="B719" s="1">
        <v>440</v>
      </c>
    </row>
    <row r="720" spans="1:2">
      <c r="A720" t="s">
        <v>2620</v>
      </c>
      <c r="B720" s="1">
        <v>437</v>
      </c>
    </row>
    <row r="721" spans="1:2">
      <c r="A721" t="s">
        <v>501</v>
      </c>
      <c r="B721" s="1">
        <v>434</v>
      </c>
    </row>
    <row r="722" spans="1:2">
      <c r="A722" t="s">
        <v>854</v>
      </c>
      <c r="B722" s="1">
        <v>434</v>
      </c>
    </row>
    <row r="723" spans="1:2">
      <c r="A723" t="s">
        <v>1153</v>
      </c>
      <c r="B723" s="1">
        <v>433</v>
      </c>
    </row>
    <row r="724" spans="1:2">
      <c r="A724" t="s">
        <v>2256</v>
      </c>
      <c r="B724" s="1">
        <v>427</v>
      </c>
    </row>
    <row r="725" spans="1:2">
      <c r="A725" t="s">
        <v>1071</v>
      </c>
      <c r="B725" s="1">
        <v>426</v>
      </c>
    </row>
    <row r="726" spans="1:2">
      <c r="A726" t="s">
        <v>1382</v>
      </c>
      <c r="B726" s="1">
        <v>421</v>
      </c>
    </row>
    <row r="727" spans="1:2">
      <c r="A727" t="s">
        <v>953</v>
      </c>
      <c r="B727" s="1">
        <v>417</v>
      </c>
    </row>
    <row r="728" spans="1:2">
      <c r="A728" t="s">
        <v>1750</v>
      </c>
      <c r="B728" s="1">
        <v>412</v>
      </c>
    </row>
    <row r="729" spans="1:2">
      <c r="A729" t="s">
        <v>2495</v>
      </c>
      <c r="B729" s="1">
        <v>407</v>
      </c>
    </row>
    <row r="730" spans="1:2">
      <c r="A730" t="s">
        <v>1540</v>
      </c>
      <c r="B730" s="1">
        <v>406</v>
      </c>
    </row>
    <row r="731" spans="1:2">
      <c r="A731" t="s">
        <v>2593</v>
      </c>
      <c r="B731" s="1">
        <v>403</v>
      </c>
    </row>
    <row r="732" spans="1:2">
      <c r="A732" t="s">
        <v>2676</v>
      </c>
      <c r="B732" s="1">
        <v>400</v>
      </c>
    </row>
    <row r="733" spans="1:2">
      <c r="A733" t="s">
        <v>748</v>
      </c>
      <c r="B733" s="1">
        <v>396</v>
      </c>
    </row>
    <row r="734" spans="1:2">
      <c r="A734" t="s">
        <v>608</v>
      </c>
      <c r="B734" s="1">
        <v>395</v>
      </c>
    </row>
    <row r="735" spans="1:2">
      <c r="A735" t="s">
        <v>1196</v>
      </c>
      <c r="B735" s="1">
        <v>387</v>
      </c>
    </row>
    <row r="736" spans="1:2">
      <c r="A736" t="s">
        <v>314</v>
      </c>
      <c r="B736" s="1">
        <v>384</v>
      </c>
    </row>
    <row r="737" spans="1:2">
      <c r="A737" t="s">
        <v>1365</v>
      </c>
      <c r="B737" s="1">
        <v>380</v>
      </c>
    </row>
    <row r="738" spans="1:2">
      <c r="A738" t="s">
        <v>2325</v>
      </c>
      <c r="B738" s="1">
        <v>376</v>
      </c>
    </row>
    <row r="739" spans="1:2">
      <c r="A739" t="s">
        <v>2490</v>
      </c>
      <c r="B739" s="1">
        <v>376</v>
      </c>
    </row>
    <row r="740" spans="1:2">
      <c r="A740" t="s">
        <v>369</v>
      </c>
      <c r="B740" s="1">
        <v>373</v>
      </c>
    </row>
    <row r="741" spans="1:2">
      <c r="A741" t="s">
        <v>1212</v>
      </c>
      <c r="B741" s="1">
        <v>373</v>
      </c>
    </row>
    <row r="742" spans="1:2">
      <c r="A742" t="s">
        <v>1588</v>
      </c>
      <c r="B742" s="1">
        <v>369</v>
      </c>
    </row>
    <row r="743" spans="1:2">
      <c r="A743" t="s">
        <v>2231</v>
      </c>
      <c r="B743" s="1">
        <v>368</v>
      </c>
    </row>
    <row r="744" spans="1:2">
      <c r="A744" t="s">
        <v>693</v>
      </c>
      <c r="B744" s="1">
        <v>367</v>
      </c>
    </row>
    <row r="745" spans="1:2">
      <c r="A745" t="s">
        <v>2647</v>
      </c>
      <c r="B745" s="1">
        <v>355</v>
      </c>
    </row>
    <row r="746" spans="1:2">
      <c r="A746" t="s">
        <v>1941</v>
      </c>
      <c r="B746" s="1">
        <v>347</v>
      </c>
    </row>
    <row r="747" spans="1:2">
      <c r="A747" t="s">
        <v>2632</v>
      </c>
      <c r="B747" s="1">
        <v>346</v>
      </c>
    </row>
    <row r="748" spans="1:2">
      <c r="A748" t="s">
        <v>1882</v>
      </c>
      <c r="B748" s="1">
        <v>336</v>
      </c>
    </row>
    <row r="749" spans="1:2">
      <c r="A749" t="s">
        <v>708</v>
      </c>
      <c r="B749" s="1">
        <v>333</v>
      </c>
    </row>
    <row r="750" spans="1:2">
      <c r="A750" t="s">
        <v>844</v>
      </c>
      <c r="B750" s="1">
        <v>318</v>
      </c>
    </row>
    <row r="751" spans="1:2">
      <c r="A751" t="s">
        <v>1670</v>
      </c>
      <c r="B751" s="1">
        <v>315</v>
      </c>
    </row>
    <row r="752" spans="1:2">
      <c r="A752" t="s">
        <v>2444</v>
      </c>
      <c r="B752" s="1">
        <v>315</v>
      </c>
    </row>
    <row r="753" spans="1:2">
      <c r="A753" t="s">
        <v>2378</v>
      </c>
      <c r="B753" s="1">
        <v>313</v>
      </c>
    </row>
    <row r="754" spans="1:2">
      <c r="A754" t="s">
        <v>1100</v>
      </c>
      <c r="B754" s="1">
        <v>312</v>
      </c>
    </row>
    <row r="755" spans="1:2">
      <c r="A755" t="s">
        <v>389</v>
      </c>
      <c r="B755" s="1">
        <v>311</v>
      </c>
    </row>
    <row r="756" spans="1:2">
      <c r="A756" t="s">
        <v>2107</v>
      </c>
      <c r="B756" s="1">
        <v>305</v>
      </c>
    </row>
    <row r="757" spans="1:2">
      <c r="A757" t="s">
        <v>1831</v>
      </c>
      <c r="B757" s="1">
        <v>303</v>
      </c>
    </row>
    <row r="758" spans="1:2">
      <c r="A758" t="s">
        <v>867</v>
      </c>
      <c r="B758" s="1">
        <v>300</v>
      </c>
    </row>
    <row r="759" spans="1:2">
      <c r="A759" t="s">
        <v>1429</v>
      </c>
      <c r="B759" s="1">
        <v>295</v>
      </c>
    </row>
    <row r="760" spans="1:2">
      <c r="A760" t="s">
        <v>2338</v>
      </c>
      <c r="B760" s="1">
        <v>295</v>
      </c>
    </row>
    <row r="761" spans="1:2">
      <c r="A761" t="s">
        <v>772</v>
      </c>
      <c r="B761" s="1">
        <v>285</v>
      </c>
    </row>
    <row r="762" spans="1:2">
      <c r="A762" t="s">
        <v>2681</v>
      </c>
      <c r="B762" s="1">
        <v>285</v>
      </c>
    </row>
    <row r="763" spans="1:2">
      <c r="A763" t="s">
        <v>714</v>
      </c>
      <c r="B763" s="1">
        <v>284</v>
      </c>
    </row>
    <row r="764" spans="1:2">
      <c r="A764" t="s">
        <v>1341</v>
      </c>
      <c r="B764" s="1">
        <v>283</v>
      </c>
    </row>
    <row r="765" spans="1:2">
      <c r="A765" t="s">
        <v>1632</v>
      </c>
      <c r="B765" s="1">
        <v>282</v>
      </c>
    </row>
    <row r="766" spans="1:2">
      <c r="A766" t="s">
        <v>2195</v>
      </c>
      <c r="B766" s="1">
        <v>279</v>
      </c>
    </row>
    <row r="767" spans="1:2">
      <c r="A767" t="s">
        <v>627</v>
      </c>
      <c r="B767" s="1">
        <v>276</v>
      </c>
    </row>
    <row r="768" spans="1:2">
      <c r="A768" t="s">
        <v>1610</v>
      </c>
      <c r="B768" s="1">
        <v>275</v>
      </c>
    </row>
    <row r="769" spans="1:2">
      <c r="A769" t="s">
        <v>2680</v>
      </c>
      <c r="B769" s="1">
        <v>271</v>
      </c>
    </row>
    <row r="770" spans="1:2">
      <c r="A770" t="s">
        <v>2402</v>
      </c>
      <c r="B770" s="1">
        <v>270</v>
      </c>
    </row>
    <row r="771" spans="1:2">
      <c r="A771" t="s">
        <v>2226</v>
      </c>
      <c r="B771" s="1">
        <v>268</v>
      </c>
    </row>
    <row r="772" spans="1:2">
      <c r="A772" t="s">
        <v>2629</v>
      </c>
      <c r="B772" s="1">
        <v>268</v>
      </c>
    </row>
    <row r="773" spans="1:2">
      <c r="A773" t="s">
        <v>2642</v>
      </c>
      <c r="B773" s="1">
        <v>266</v>
      </c>
    </row>
    <row r="774" spans="1:2">
      <c r="A774" t="s">
        <v>717</v>
      </c>
      <c r="B774" s="1">
        <v>263</v>
      </c>
    </row>
    <row r="775" spans="1:2">
      <c r="A775" t="s">
        <v>2279</v>
      </c>
      <c r="B775" s="1">
        <v>263</v>
      </c>
    </row>
    <row r="776" spans="1:2">
      <c r="A776" t="s">
        <v>1925</v>
      </c>
      <c r="B776" s="1">
        <v>262</v>
      </c>
    </row>
    <row r="777" spans="1:2">
      <c r="A777" t="s">
        <v>1105</v>
      </c>
      <c r="B777" s="1">
        <v>260</v>
      </c>
    </row>
    <row r="778" spans="1:2">
      <c r="A778" t="s">
        <v>390</v>
      </c>
      <c r="B778" s="1">
        <v>257</v>
      </c>
    </row>
    <row r="779" spans="1:2">
      <c r="A779" t="s">
        <v>1867</v>
      </c>
      <c r="B779" s="1">
        <v>253</v>
      </c>
    </row>
    <row r="780" spans="1:2">
      <c r="A780" t="s">
        <v>958</v>
      </c>
      <c r="B780" s="1">
        <v>248</v>
      </c>
    </row>
    <row r="781" spans="1:2">
      <c r="A781" t="s">
        <v>2569</v>
      </c>
      <c r="B781" s="1">
        <v>248</v>
      </c>
    </row>
    <row r="782" spans="1:2">
      <c r="A782" t="s">
        <v>690</v>
      </c>
      <c r="B782" s="1">
        <v>245</v>
      </c>
    </row>
    <row r="783" spans="1:2">
      <c r="A783" t="s">
        <v>912</v>
      </c>
      <c r="B783" s="1">
        <v>245</v>
      </c>
    </row>
    <row r="784" spans="1:2">
      <c r="A784" t="s">
        <v>2274</v>
      </c>
      <c r="B784" s="1">
        <v>236</v>
      </c>
    </row>
    <row r="785" spans="1:2">
      <c r="A785" t="s">
        <v>702</v>
      </c>
      <c r="B785" s="1">
        <v>234</v>
      </c>
    </row>
    <row r="786" spans="1:2">
      <c r="A786" t="s">
        <v>2223</v>
      </c>
      <c r="B786" s="1">
        <v>234</v>
      </c>
    </row>
    <row r="787" spans="1:2">
      <c r="A787" t="s">
        <v>517</v>
      </c>
      <c r="B787" s="1">
        <v>232</v>
      </c>
    </row>
    <row r="788" spans="1:2">
      <c r="A788" t="s">
        <v>1104</v>
      </c>
      <c r="B788" s="1">
        <v>230</v>
      </c>
    </row>
    <row r="789" spans="1:2">
      <c r="A789" t="s">
        <v>694</v>
      </c>
      <c r="B789" s="1">
        <v>229</v>
      </c>
    </row>
    <row r="790" spans="1:2">
      <c r="A790" t="s">
        <v>805</v>
      </c>
      <c r="B790" s="1">
        <v>229</v>
      </c>
    </row>
    <row r="791" spans="1:2">
      <c r="A791" t="s">
        <v>1721</v>
      </c>
      <c r="B791" s="1">
        <v>229</v>
      </c>
    </row>
    <row r="792" spans="1:2">
      <c r="A792" t="s">
        <v>2376</v>
      </c>
      <c r="B792" s="1">
        <v>229</v>
      </c>
    </row>
    <row r="793" spans="1:2">
      <c r="A793" t="s">
        <v>712</v>
      </c>
      <c r="B793" s="1">
        <v>228</v>
      </c>
    </row>
    <row r="794" spans="1:2">
      <c r="A794" t="s">
        <v>2552</v>
      </c>
      <c r="B794" s="1">
        <v>226</v>
      </c>
    </row>
    <row r="795" spans="1:2">
      <c r="A795" t="s">
        <v>1111</v>
      </c>
      <c r="B795" s="1">
        <v>224</v>
      </c>
    </row>
    <row r="796" spans="1:2">
      <c r="A796" t="s">
        <v>1884</v>
      </c>
      <c r="B796" s="1">
        <v>221</v>
      </c>
    </row>
    <row r="797" spans="1:2">
      <c r="A797" t="s">
        <v>1996</v>
      </c>
      <c r="B797" s="1">
        <v>221</v>
      </c>
    </row>
    <row r="798" spans="1:2">
      <c r="A798" t="s">
        <v>2481</v>
      </c>
      <c r="B798" s="1">
        <v>219</v>
      </c>
    </row>
    <row r="799" spans="1:2">
      <c r="A799" t="s">
        <v>2705</v>
      </c>
      <c r="B799" s="1">
        <v>218</v>
      </c>
    </row>
    <row r="800" spans="1:2">
      <c r="A800" t="s">
        <v>1411</v>
      </c>
      <c r="B800" s="1">
        <v>217</v>
      </c>
    </row>
    <row r="801" spans="1:2">
      <c r="A801" t="s">
        <v>942</v>
      </c>
      <c r="B801" s="1">
        <v>216</v>
      </c>
    </row>
    <row r="802" spans="1:2">
      <c r="A802" t="s">
        <v>1751</v>
      </c>
      <c r="B802" s="1">
        <v>216</v>
      </c>
    </row>
    <row r="803" spans="1:2">
      <c r="A803" t="s">
        <v>1901</v>
      </c>
      <c r="B803" s="1">
        <v>212</v>
      </c>
    </row>
    <row r="804" spans="1:2">
      <c r="A804" t="s">
        <v>1227</v>
      </c>
      <c r="B804" s="1">
        <v>211</v>
      </c>
    </row>
    <row r="805" spans="1:2">
      <c r="A805" t="s">
        <v>706</v>
      </c>
      <c r="B805" s="1">
        <v>210</v>
      </c>
    </row>
    <row r="806" spans="1:2">
      <c r="A806" t="s">
        <v>1810</v>
      </c>
      <c r="B806" s="1">
        <v>210</v>
      </c>
    </row>
    <row r="807" spans="1:2">
      <c r="A807" t="s">
        <v>2354</v>
      </c>
      <c r="B807" s="1">
        <v>206</v>
      </c>
    </row>
    <row r="808" spans="1:2">
      <c r="A808" t="s">
        <v>2724</v>
      </c>
      <c r="B808" s="1">
        <v>206</v>
      </c>
    </row>
    <row r="809" spans="1:2">
      <c r="A809" t="s">
        <v>1082</v>
      </c>
      <c r="B809" s="1">
        <v>197</v>
      </c>
    </row>
    <row r="810" spans="1:2">
      <c r="A810" t="s">
        <v>1759</v>
      </c>
      <c r="B810" s="1">
        <v>197</v>
      </c>
    </row>
    <row r="811" spans="1:2">
      <c r="A811" t="s">
        <v>695</v>
      </c>
      <c r="B811" s="1">
        <v>194</v>
      </c>
    </row>
    <row r="812" spans="1:2">
      <c r="A812" t="s">
        <v>1441</v>
      </c>
      <c r="B812" s="1">
        <v>192</v>
      </c>
    </row>
    <row r="813" spans="1:2">
      <c r="A813" t="s">
        <v>2219</v>
      </c>
      <c r="B813" s="1">
        <v>192</v>
      </c>
    </row>
    <row r="814" spans="1:2">
      <c r="A814" t="s">
        <v>393</v>
      </c>
      <c r="B814" s="1">
        <v>191</v>
      </c>
    </row>
    <row r="815" spans="1:2">
      <c r="A815" t="s">
        <v>1223</v>
      </c>
      <c r="B815" s="1">
        <v>190</v>
      </c>
    </row>
    <row r="816" spans="1:2">
      <c r="A816" t="s">
        <v>1729</v>
      </c>
      <c r="B816" s="1">
        <v>189</v>
      </c>
    </row>
    <row r="817" spans="1:2">
      <c r="A817" t="s">
        <v>1895</v>
      </c>
      <c r="B817" s="1">
        <v>186</v>
      </c>
    </row>
    <row r="818" spans="1:2">
      <c r="A818" t="s">
        <v>2034</v>
      </c>
      <c r="B818" s="1">
        <v>184</v>
      </c>
    </row>
    <row r="819" spans="1:2">
      <c r="A819" t="s">
        <v>361</v>
      </c>
      <c r="B819" s="1">
        <v>183</v>
      </c>
    </row>
    <row r="820" spans="1:2">
      <c r="A820" t="s">
        <v>1361</v>
      </c>
      <c r="B820" s="1">
        <v>181</v>
      </c>
    </row>
    <row r="821" spans="1:2">
      <c r="A821" t="s">
        <v>1102</v>
      </c>
      <c r="B821" s="1">
        <v>180</v>
      </c>
    </row>
    <row r="822" spans="1:2">
      <c r="A822" t="s">
        <v>1285</v>
      </c>
      <c r="B822" s="1">
        <v>179</v>
      </c>
    </row>
    <row r="823" spans="1:2">
      <c r="A823" t="s">
        <v>2225</v>
      </c>
      <c r="B823" s="1">
        <v>179</v>
      </c>
    </row>
    <row r="824" spans="1:2">
      <c r="A824" t="s">
        <v>1837</v>
      </c>
      <c r="B824" s="1">
        <v>176</v>
      </c>
    </row>
    <row r="825" spans="1:2">
      <c r="A825" t="s">
        <v>1476</v>
      </c>
      <c r="B825" s="1">
        <v>173</v>
      </c>
    </row>
    <row r="826" spans="1:2">
      <c r="A826" t="s">
        <v>1977</v>
      </c>
      <c r="B826" s="1">
        <v>171</v>
      </c>
    </row>
    <row r="827" spans="1:2">
      <c r="A827" t="s">
        <v>2296</v>
      </c>
      <c r="B827" s="1">
        <v>170</v>
      </c>
    </row>
    <row r="828" spans="1:2">
      <c r="A828" t="s">
        <v>629</v>
      </c>
      <c r="B828" s="1">
        <v>168</v>
      </c>
    </row>
    <row r="829" spans="1:2">
      <c r="A829" t="s">
        <v>513</v>
      </c>
      <c r="B829" s="1">
        <v>165</v>
      </c>
    </row>
    <row r="830" spans="1:2">
      <c r="A830" t="s">
        <v>652</v>
      </c>
      <c r="B830" s="1">
        <v>165</v>
      </c>
    </row>
    <row r="831" spans="1:2">
      <c r="A831" t="s">
        <v>485</v>
      </c>
      <c r="B831" s="1">
        <v>164</v>
      </c>
    </row>
    <row r="832" spans="1:2">
      <c r="A832" t="s">
        <v>2040</v>
      </c>
      <c r="B832" s="1">
        <v>163</v>
      </c>
    </row>
    <row r="833" spans="1:2">
      <c r="A833" t="s">
        <v>2710</v>
      </c>
      <c r="B833" s="1">
        <v>160</v>
      </c>
    </row>
    <row r="834" spans="1:2">
      <c r="A834" t="s">
        <v>1553</v>
      </c>
      <c r="B834" s="1">
        <v>156</v>
      </c>
    </row>
    <row r="835" spans="1:2">
      <c r="A835" t="s">
        <v>1879</v>
      </c>
      <c r="B835" s="1">
        <v>156</v>
      </c>
    </row>
    <row r="836" spans="1:2">
      <c r="A836" t="s">
        <v>908</v>
      </c>
      <c r="B836" s="1">
        <v>152</v>
      </c>
    </row>
    <row r="837" spans="1:2">
      <c r="A837" t="s">
        <v>1244</v>
      </c>
      <c r="B837" s="1">
        <v>149</v>
      </c>
    </row>
    <row r="838" spans="1:2">
      <c r="A838" t="s">
        <v>2518</v>
      </c>
      <c r="B838" s="1">
        <v>145</v>
      </c>
    </row>
    <row r="839" spans="1:2">
      <c r="A839" t="s">
        <v>1604</v>
      </c>
      <c r="B839" s="1">
        <v>142</v>
      </c>
    </row>
    <row r="840" spans="1:2">
      <c r="A840" t="s">
        <v>719</v>
      </c>
      <c r="B840" s="1">
        <v>138</v>
      </c>
    </row>
    <row r="841" spans="1:2">
      <c r="A841" t="s">
        <v>2036</v>
      </c>
      <c r="B841" s="1">
        <v>138</v>
      </c>
    </row>
    <row r="842" spans="1:2">
      <c r="A842" t="s">
        <v>2371</v>
      </c>
      <c r="B842" s="1">
        <v>136</v>
      </c>
    </row>
    <row r="843" spans="1:2">
      <c r="A843" t="s">
        <v>660</v>
      </c>
      <c r="B843" s="1">
        <v>135</v>
      </c>
    </row>
    <row r="844" spans="1:2">
      <c r="A844" t="s">
        <v>1638</v>
      </c>
      <c r="B844" s="1">
        <v>135</v>
      </c>
    </row>
    <row r="845" spans="1:2">
      <c r="A845" t="s">
        <v>1584</v>
      </c>
      <c r="B845" s="1">
        <v>134</v>
      </c>
    </row>
    <row r="846" spans="1:2">
      <c r="A846" t="s">
        <v>1991</v>
      </c>
      <c r="B846" s="1">
        <v>134</v>
      </c>
    </row>
    <row r="847" spans="1:2">
      <c r="A847" t="s">
        <v>1074</v>
      </c>
      <c r="B847" s="1">
        <v>133</v>
      </c>
    </row>
    <row r="848" spans="1:2">
      <c r="A848" t="s">
        <v>1207</v>
      </c>
      <c r="B848" s="1">
        <v>131</v>
      </c>
    </row>
    <row r="849" spans="1:2">
      <c r="A849" t="s">
        <v>2527</v>
      </c>
      <c r="B849" s="1">
        <v>130</v>
      </c>
    </row>
    <row r="850" spans="1:2">
      <c r="A850" t="s">
        <v>606</v>
      </c>
      <c r="B850" s="1">
        <v>126</v>
      </c>
    </row>
    <row r="851" spans="1:2">
      <c r="A851" t="s">
        <v>1287</v>
      </c>
      <c r="B851" s="1">
        <v>126</v>
      </c>
    </row>
    <row r="852" spans="1:2">
      <c r="A852" t="s">
        <v>2421</v>
      </c>
      <c r="B852" s="1">
        <v>126</v>
      </c>
    </row>
    <row r="853" spans="1:2">
      <c r="A853" t="s">
        <v>2679</v>
      </c>
      <c r="B853" s="1">
        <v>124</v>
      </c>
    </row>
    <row r="854" spans="1:2">
      <c r="A854" t="s">
        <v>1661</v>
      </c>
      <c r="B854" s="1">
        <v>123</v>
      </c>
    </row>
    <row r="855" spans="1:2">
      <c r="A855" t="s">
        <v>1513</v>
      </c>
      <c r="B855" s="1">
        <v>122</v>
      </c>
    </row>
    <row r="856" spans="1:2">
      <c r="A856" t="s">
        <v>2475</v>
      </c>
      <c r="B856" s="1">
        <v>122</v>
      </c>
    </row>
    <row r="857" spans="1:2">
      <c r="A857" t="s">
        <v>1645</v>
      </c>
      <c r="B857" s="1">
        <v>120</v>
      </c>
    </row>
    <row r="858" spans="1:2">
      <c r="A858" t="s">
        <v>1413</v>
      </c>
      <c r="B858" s="1">
        <v>118</v>
      </c>
    </row>
    <row r="859" spans="1:2">
      <c r="A859" t="s">
        <v>355</v>
      </c>
      <c r="B859" s="1">
        <v>117</v>
      </c>
    </row>
    <row r="860" spans="1:2">
      <c r="A860" t="s">
        <v>2099</v>
      </c>
      <c r="B860" s="1">
        <v>117</v>
      </c>
    </row>
    <row r="861" spans="1:2">
      <c r="A861" t="s">
        <v>2112</v>
      </c>
      <c r="B861" s="1">
        <v>117</v>
      </c>
    </row>
    <row r="862" spans="1:2">
      <c r="A862" t="s">
        <v>2278</v>
      </c>
      <c r="B862" s="1">
        <v>116</v>
      </c>
    </row>
    <row r="863" spans="1:2">
      <c r="A863" t="s">
        <v>687</v>
      </c>
      <c r="B863" s="1">
        <v>114</v>
      </c>
    </row>
    <row r="864" spans="1:2">
      <c r="A864" t="s">
        <v>2202</v>
      </c>
      <c r="B864" s="1">
        <v>113</v>
      </c>
    </row>
    <row r="865" spans="1:2">
      <c r="A865" t="s">
        <v>2292</v>
      </c>
      <c r="B865" s="1">
        <v>113</v>
      </c>
    </row>
    <row r="866" spans="1:2">
      <c r="A866" t="s">
        <v>1679</v>
      </c>
      <c r="B866" s="1">
        <v>112</v>
      </c>
    </row>
    <row r="867" spans="1:2">
      <c r="A867" t="s">
        <v>462</v>
      </c>
      <c r="B867" s="1">
        <v>109</v>
      </c>
    </row>
    <row r="868" spans="1:2">
      <c r="A868" t="s">
        <v>357</v>
      </c>
      <c r="B868" s="1">
        <v>106</v>
      </c>
    </row>
    <row r="869" spans="1:2">
      <c r="A869" t="s">
        <v>1726</v>
      </c>
      <c r="B869" s="1">
        <v>106</v>
      </c>
    </row>
    <row r="870" spans="1:2">
      <c r="A870" t="s">
        <v>1984</v>
      </c>
      <c r="B870" s="1">
        <v>105</v>
      </c>
    </row>
    <row r="871" spans="1:2">
      <c r="A871" t="s">
        <v>2622</v>
      </c>
      <c r="B871" s="1">
        <v>103</v>
      </c>
    </row>
    <row r="872" spans="1:2">
      <c r="A872" t="s">
        <v>2305</v>
      </c>
      <c r="B872" s="1">
        <v>101</v>
      </c>
    </row>
    <row r="873" spans="1:2">
      <c r="A873" t="s">
        <v>639</v>
      </c>
      <c r="B873" s="1">
        <v>100</v>
      </c>
    </row>
    <row r="874" spans="1:2">
      <c r="A874" t="s">
        <v>1479</v>
      </c>
      <c r="B874" s="1">
        <v>100</v>
      </c>
    </row>
    <row r="875" spans="1:2">
      <c r="A875" t="s">
        <v>1779</v>
      </c>
      <c r="B875" s="1">
        <v>99</v>
      </c>
    </row>
    <row r="876" spans="1:2">
      <c r="A876" t="s">
        <v>1656</v>
      </c>
      <c r="B876" s="1">
        <v>96</v>
      </c>
    </row>
    <row r="877" spans="1:2">
      <c r="A877" t="s">
        <v>2528</v>
      </c>
      <c r="B877" s="1">
        <v>96</v>
      </c>
    </row>
    <row r="878" spans="1:2">
      <c r="A878" t="s">
        <v>1246</v>
      </c>
      <c r="B878" s="1">
        <v>95</v>
      </c>
    </row>
    <row r="879" spans="1:2">
      <c r="A879" t="s">
        <v>2674</v>
      </c>
      <c r="B879" s="1">
        <v>95</v>
      </c>
    </row>
    <row r="880" spans="1:2">
      <c r="A880" t="s">
        <v>2159</v>
      </c>
      <c r="B880" s="1">
        <v>92</v>
      </c>
    </row>
    <row r="881" spans="1:2">
      <c r="A881" t="s">
        <v>804</v>
      </c>
      <c r="B881" s="1">
        <v>89</v>
      </c>
    </row>
    <row r="882" spans="1:2">
      <c r="A882" t="s">
        <v>1509</v>
      </c>
      <c r="B882" s="1">
        <v>89</v>
      </c>
    </row>
    <row r="883" spans="1:2">
      <c r="A883" t="s">
        <v>928</v>
      </c>
      <c r="B883" s="1">
        <v>88</v>
      </c>
    </row>
    <row r="884" spans="1:2">
      <c r="A884" t="s">
        <v>1156</v>
      </c>
      <c r="B884" s="1">
        <v>86</v>
      </c>
    </row>
    <row r="885" spans="1:2">
      <c r="A885" t="s">
        <v>865</v>
      </c>
      <c r="B885" s="1">
        <v>84</v>
      </c>
    </row>
    <row r="886" spans="1:2">
      <c r="A886" t="s">
        <v>2496</v>
      </c>
      <c r="B886" s="1">
        <v>83</v>
      </c>
    </row>
    <row r="887" spans="1:2">
      <c r="A887" t="s">
        <v>2700</v>
      </c>
      <c r="B887" s="1">
        <v>83</v>
      </c>
    </row>
    <row r="888" spans="1:2">
      <c r="A888" t="s">
        <v>1718</v>
      </c>
      <c r="B888" s="1">
        <v>82</v>
      </c>
    </row>
    <row r="889" spans="1:2">
      <c r="A889" t="s">
        <v>2084</v>
      </c>
      <c r="B889" s="1">
        <v>81</v>
      </c>
    </row>
    <row r="890" spans="1:2">
      <c r="A890" t="s">
        <v>2509</v>
      </c>
      <c r="B890" s="1">
        <v>79</v>
      </c>
    </row>
    <row r="891" spans="1:2">
      <c r="A891" t="s">
        <v>559</v>
      </c>
      <c r="B891" s="1">
        <v>78</v>
      </c>
    </row>
    <row r="892" spans="1:2">
      <c r="A892" t="s">
        <v>1855</v>
      </c>
      <c r="B892" s="1">
        <v>78</v>
      </c>
    </row>
    <row r="893" spans="1:2">
      <c r="A893" t="s">
        <v>2573</v>
      </c>
      <c r="B893" s="1">
        <v>77</v>
      </c>
    </row>
    <row r="894" spans="1:2">
      <c r="A894" t="s">
        <v>1643</v>
      </c>
      <c r="B894" s="1">
        <v>74</v>
      </c>
    </row>
    <row r="895" spans="1:2">
      <c r="A895" t="s">
        <v>1431</v>
      </c>
      <c r="B895" s="1">
        <v>73</v>
      </c>
    </row>
    <row r="896" spans="1:2">
      <c r="A896" t="s">
        <v>2083</v>
      </c>
      <c r="B896" s="1">
        <v>73</v>
      </c>
    </row>
    <row r="897" spans="1:2">
      <c r="A897" t="s">
        <v>2491</v>
      </c>
      <c r="B897" s="1">
        <v>73</v>
      </c>
    </row>
    <row r="898" spans="1:2">
      <c r="A898" t="s">
        <v>1538</v>
      </c>
      <c r="B898" s="1">
        <v>72</v>
      </c>
    </row>
    <row r="899" spans="1:2">
      <c r="A899" t="s">
        <v>833</v>
      </c>
      <c r="B899" s="1">
        <v>69</v>
      </c>
    </row>
    <row r="900" spans="1:2">
      <c r="A900" t="s">
        <v>2061</v>
      </c>
      <c r="B900" s="1">
        <v>69</v>
      </c>
    </row>
    <row r="901" spans="1:2">
      <c r="A901" t="s">
        <v>1809</v>
      </c>
      <c r="B901" s="1">
        <v>68</v>
      </c>
    </row>
    <row r="902" spans="1:2">
      <c r="A902" t="s">
        <v>2540</v>
      </c>
      <c r="B902" s="1">
        <v>68</v>
      </c>
    </row>
    <row r="903" spans="1:2">
      <c r="A903" t="s">
        <v>1081</v>
      </c>
      <c r="B903" s="1">
        <v>67</v>
      </c>
    </row>
    <row r="904" spans="1:2">
      <c r="A904" t="s">
        <v>678</v>
      </c>
      <c r="B904" s="1">
        <v>66</v>
      </c>
    </row>
    <row r="905" spans="1:2">
      <c r="A905" t="s">
        <v>1119</v>
      </c>
      <c r="B905" s="1">
        <v>66</v>
      </c>
    </row>
    <row r="906" spans="1:2">
      <c r="A906" t="s">
        <v>993</v>
      </c>
      <c r="B906" s="1">
        <v>63</v>
      </c>
    </row>
    <row r="907" spans="1:2">
      <c r="A907" t="s">
        <v>2660</v>
      </c>
      <c r="B907" s="1">
        <v>63</v>
      </c>
    </row>
    <row r="908" spans="1:2">
      <c r="A908" t="s">
        <v>616</v>
      </c>
      <c r="B908" s="1">
        <v>59</v>
      </c>
    </row>
    <row r="909" spans="1:2">
      <c r="A909" t="s">
        <v>1166</v>
      </c>
      <c r="B909" s="1">
        <v>58</v>
      </c>
    </row>
    <row r="910" spans="1:2">
      <c r="A910" t="s">
        <v>1658</v>
      </c>
      <c r="B910" s="1">
        <v>58</v>
      </c>
    </row>
    <row r="911" spans="1:2">
      <c r="A911" t="s">
        <v>461</v>
      </c>
      <c r="B911" s="1">
        <v>57</v>
      </c>
    </row>
    <row r="912" spans="1:2">
      <c r="A912" t="s">
        <v>2604</v>
      </c>
      <c r="B912" s="1">
        <v>57</v>
      </c>
    </row>
    <row r="913" spans="1:2">
      <c r="A913" t="s">
        <v>2186</v>
      </c>
      <c r="B913" s="1">
        <v>56</v>
      </c>
    </row>
    <row r="914" spans="1:2">
      <c r="A914" t="s">
        <v>707</v>
      </c>
      <c r="B914" s="1">
        <v>55</v>
      </c>
    </row>
    <row r="915" spans="1:2">
      <c r="A915" t="s">
        <v>2324</v>
      </c>
      <c r="B915" s="1">
        <v>55</v>
      </c>
    </row>
    <row r="916" spans="1:2">
      <c r="A916" t="s">
        <v>2377</v>
      </c>
      <c r="B916" s="1">
        <v>55</v>
      </c>
    </row>
    <row r="917" spans="1:2">
      <c r="A917" t="s">
        <v>925</v>
      </c>
      <c r="B917" s="1">
        <v>54</v>
      </c>
    </row>
    <row r="918" spans="1:2">
      <c r="A918" t="s">
        <v>2713</v>
      </c>
      <c r="B918" s="1">
        <v>54</v>
      </c>
    </row>
    <row r="919" spans="1:2">
      <c r="A919" t="s">
        <v>1224</v>
      </c>
      <c r="B919" s="1">
        <v>53</v>
      </c>
    </row>
    <row r="920" spans="1:2">
      <c r="A920" t="s">
        <v>2193</v>
      </c>
      <c r="B920" s="1">
        <v>53</v>
      </c>
    </row>
    <row r="921" spans="1:2">
      <c r="A921" t="s">
        <v>2275</v>
      </c>
      <c r="B921" s="1">
        <v>53</v>
      </c>
    </row>
    <row r="922" spans="1:2">
      <c r="A922" t="s">
        <v>1235</v>
      </c>
      <c r="B922" s="1">
        <v>52</v>
      </c>
    </row>
    <row r="923" spans="1:2">
      <c r="A923" t="s">
        <v>1856</v>
      </c>
      <c r="B923" s="1">
        <v>52</v>
      </c>
    </row>
    <row r="924" spans="1:2">
      <c r="A924" t="s">
        <v>2397</v>
      </c>
      <c r="B924" s="1">
        <v>52</v>
      </c>
    </row>
    <row r="925" spans="1:2">
      <c r="A925" t="s">
        <v>333</v>
      </c>
      <c r="B925" s="1">
        <v>51</v>
      </c>
    </row>
    <row r="926" spans="1:2">
      <c r="A926" t="s">
        <v>2151</v>
      </c>
      <c r="B926" s="1">
        <v>51</v>
      </c>
    </row>
    <row r="927" spans="1:2">
      <c r="A927" t="s">
        <v>1068</v>
      </c>
      <c r="B927" s="1">
        <v>50</v>
      </c>
    </row>
    <row r="928" spans="1:2">
      <c r="A928" t="s">
        <v>1342</v>
      </c>
      <c r="B928" s="1">
        <v>50</v>
      </c>
    </row>
    <row r="929" spans="1:2">
      <c r="A929" t="s">
        <v>1754</v>
      </c>
      <c r="B929" s="1">
        <v>50</v>
      </c>
    </row>
    <row r="930" spans="1:2">
      <c r="A930" t="s">
        <v>2023</v>
      </c>
      <c r="B930" s="1">
        <v>50</v>
      </c>
    </row>
    <row r="931" spans="1:2">
      <c r="A931" t="s">
        <v>2045</v>
      </c>
      <c r="B931" s="1">
        <v>48</v>
      </c>
    </row>
    <row r="932" spans="1:2">
      <c r="A932" t="s">
        <v>2627</v>
      </c>
      <c r="B932" s="1">
        <v>48</v>
      </c>
    </row>
    <row r="933" spans="1:2">
      <c r="A933" t="s">
        <v>2415</v>
      </c>
      <c r="B933" s="1">
        <v>47</v>
      </c>
    </row>
    <row r="934" spans="1:2">
      <c r="A934" t="s">
        <v>711</v>
      </c>
      <c r="B934" s="1">
        <v>46</v>
      </c>
    </row>
    <row r="935" spans="1:2">
      <c r="A935" t="s">
        <v>1328</v>
      </c>
      <c r="B935" s="1">
        <v>46</v>
      </c>
    </row>
    <row r="936" spans="1:2">
      <c r="A936" t="s">
        <v>682</v>
      </c>
      <c r="B936" s="1">
        <v>45</v>
      </c>
    </row>
    <row r="937" spans="1:2">
      <c r="A937" t="s">
        <v>1158</v>
      </c>
      <c r="B937" s="1">
        <v>45</v>
      </c>
    </row>
    <row r="938" spans="1:2">
      <c r="A938" t="s">
        <v>1396</v>
      </c>
      <c r="B938" s="1">
        <v>45</v>
      </c>
    </row>
    <row r="939" spans="1:2">
      <c r="A939" t="s">
        <v>2451</v>
      </c>
      <c r="B939" s="1">
        <v>44</v>
      </c>
    </row>
    <row r="940" spans="1:2">
      <c r="A940" t="s">
        <v>1159</v>
      </c>
      <c r="B940" s="1">
        <v>43</v>
      </c>
    </row>
    <row r="941" spans="1:2">
      <c r="A941" t="s">
        <v>776</v>
      </c>
      <c r="B941" s="1">
        <v>42</v>
      </c>
    </row>
    <row r="942" spans="1:2">
      <c r="A942" t="s">
        <v>1029</v>
      </c>
      <c r="B942" s="1">
        <v>42</v>
      </c>
    </row>
    <row r="943" spans="1:2">
      <c r="A943" t="s">
        <v>774</v>
      </c>
      <c r="B943" s="1">
        <v>41</v>
      </c>
    </row>
    <row r="944" spans="1:2">
      <c r="A944" t="s">
        <v>948</v>
      </c>
      <c r="B944" s="1">
        <v>40</v>
      </c>
    </row>
    <row r="945" spans="1:2">
      <c r="A945" t="s">
        <v>1359</v>
      </c>
      <c r="B945" s="1">
        <v>40</v>
      </c>
    </row>
    <row r="946" spans="1:2">
      <c r="A946" t="s">
        <v>492</v>
      </c>
      <c r="B946" s="1">
        <v>39</v>
      </c>
    </row>
    <row r="947" spans="1:2">
      <c r="A947" t="s">
        <v>1605</v>
      </c>
      <c r="B947" s="1">
        <v>39</v>
      </c>
    </row>
    <row r="948" spans="1:2">
      <c r="A948" t="s">
        <v>480</v>
      </c>
      <c r="B948" s="1">
        <v>38</v>
      </c>
    </row>
    <row r="949" spans="1:2">
      <c r="A949" t="s">
        <v>802</v>
      </c>
      <c r="B949" s="1">
        <v>38</v>
      </c>
    </row>
    <row r="950" spans="1:2">
      <c r="A950" t="s">
        <v>1561</v>
      </c>
      <c r="B950" s="1">
        <v>38</v>
      </c>
    </row>
    <row r="951" spans="1:2">
      <c r="A951" t="s">
        <v>1650</v>
      </c>
      <c r="B951" s="1">
        <v>38</v>
      </c>
    </row>
    <row r="952" spans="1:2">
      <c r="A952" t="s">
        <v>1771</v>
      </c>
      <c r="B952" s="1">
        <v>38</v>
      </c>
    </row>
    <row r="953" spans="1:2">
      <c r="A953" t="s">
        <v>2143</v>
      </c>
      <c r="B953" s="1">
        <v>38</v>
      </c>
    </row>
    <row r="954" spans="1:2">
      <c r="A954" t="s">
        <v>2690</v>
      </c>
      <c r="B954" s="1">
        <v>38</v>
      </c>
    </row>
    <row r="955" spans="1:2">
      <c r="A955" t="s">
        <v>2691</v>
      </c>
      <c r="B955" s="1">
        <v>38</v>
      </c>
    </row>
    <row r="956" spans="1:2">
      <c r="A956" t="s">
        <v>1357</v>
      </c>
      <c r="B956" s="1">
        <v>37</v>
      </c>
    </row>
    <row r="957" spans="1:2">
      <c r="A957" t="s">
        <v>1427</v>
      </c>
      <c r="B957" s="1">
        <v>37</v>
      </c>
    </row>
    <row r="958" spans="1:2">
      <c r="A958" t="s">
        <v>1470</v>
      </c>
      <c r="B958" s="1">
        <v>37</v>
      </c>
    </row>
    <row r="959" spans="1:2">
      <c r="A959" t="s">
        <v>2067</v>
      </c>
      <c r="B959" s="1">
        <v>36</v>
      </c>
    </row>
    <row r="960" spans="1:2">
      <c r="A960" t="s">
        <v>604</v>
      </c>
      <c r="B960" s="1">
        <v>35</v>
      </c>
    </row>
    <row r="961" spans="1:2">
      <c r="A961" t="s">
        <v>675</v>
      </c>
      <c r="B961" s="1">
        <v>35</v>
      </c>
    </row>
    <row r="962" spans="1:2">
      <c r="A962" t="s">
        <v>1162</v>
      </c>
      <c r="B962" s="1">
        <v>35</v>
      </c>
    </row>
    <row r="963" spans="1:2">
      <c r="A963" t="s">
        <v>1564</v>
      </c>
      <c r="B963" s="1">
        <v>33</v>
      </c>
    </row>
    <row r="964" spans="1:2">
      <c r="A964" t="s">
        <v>2557</v>
      </c>
      <c r="B964" s="1">
        <v>33</v>
      </c>
    </row>
    <row r="965" spans="1:2">
      <c r="A965" t="s">
        <v>742</v>
      </c>
      <c r="B965" s="1">
        <v>32</v>
      </c>
    </row>
    <row r="966" spans="1:2">
      <c r="A966" t="s">
        <v>729</v>
      </c>
      <c r="B966" s="1">
        <v>31</v>
      </c>
    </row>
    <row r="967" spans="1:2">
      <c r="A967" t="s">
        <v>634</v>
      </c>
      <c r="B967" s="1">
        <v>30</v>
      </c>
    </row>
    <row r="968" spans="1:2">
      <c r="A968" t="s">
        <v>1086</v>
      </c>
      <c r="B968" s="1">
        <v>30</v>
      </c>
    </row>
    <row r="969" spans="1:2">
      <c r="A969" t="s">
        <v>2291</v>
      </c>
      <c r="B969" s="1">
        <v>29</v>
      </c>
    </row>
    <row r="970" spans="1:2">
      <c r="A970" t="s">
        <v>2501</v>
      </c>
      <c r="B970" s="1">
        <v>29</v>
      </c>
    </row>
    <row r="971" spans="1:2">
      <c r="A971" t="s">
        <v>362</v>
      </c>
      <c r="B971" s="1">
        <v>28</v>
      </c>
    </row>
    <row r="972" spans="1:2">
      <c r="A972" t="s">
        <v>985</v>
      </c>
      <c r="B972" s="1">
        <v>28</v>
      </c>
    </row>
    <row r="973" spans="1:2">
      <c r="A973" t="s">
        <v>1850</v>
      </c>
      <c r="B973" s="1">
        <v>28</v>
      </c>
    </row>
    <row r="974" spans="1:2">
      <c r="A974" t="s">
        <v>1962</v>
      </c>
      <c r="B974" s="1">
        <v>28</v>
      </c>
    </row>
    <row r="975" spans="1:2">
      <c r="A975" t="s">
        <v>718</v>
      </c>
      <c r="B975" s="1">
        <v>27</v>
      </c>
    </row>
    <row r="976" spans="1:2">
      <c r="A976" t="s">
        <v>1003</v>
      </c>
      <c r="B976" s="1">
        <v>27</v>
      </c>
    </row>
    <row r="977" spans="1:2">
      <c r="A977" t="s">
        <v>1997</v>
      </c>
      <c r="B977" s="1">
        <v>27</v>
      </c>
    </row>
    <row r="978" spans="1:2">
      <c r="A978" t="s">
        <v>595</v>
      </c>
      <c r="B978" s="1">
        <v>26</v>
      </c>
    </row>
    <row r="979" spans="1:2">
      <c r="A979" t="s">
        <v>910</v>
      </c>
      <c r="B979" s="1">
        <v>26</v>
      </c>
    </row>
    <row r="980" spans="1:2">
      <c r="A980" t="s">
        <v>1505</v>
      </c>
      <c r="B980" s="1">
        <v>26</v>
      </c>
    </row>
    <row r="981" spans="1:2">
      <c r="A981" t="s">
        <v>1944</v>
      </c>
      <c r="B981" s="1">
        <v>26</v>
      </c>
    </row>
    <row r="982" spans="1:2">
      <c r="A982" t="s">
        <v>2185</v>
      </c>
      <c r="B982" s="1">
        <v>26</v>
      </c>
    </row>
    <row r="983" spans="1:2">
      <c r="A983" t="s">
        <v>2399</v>
      </c>
      <c r="B983" s="1">
        <v>26</v>
      </c>
    </row>
    <row r="984" spans="1:2">
      <c r="A984" t="s">
        <v>1098</v>
      </c>
      <c r="B984" s="1">
        <v>25</v>
      </c>
    </row>
    <row r="985" spans="1:2">
      <c r="A985" t="s">
        <v>1347</v>
      </c>
      <c r="B985" s="1">
        <v>25</v>
      </c>
    </row>
    <row r="986" spans="1:2">
      <c r="A986" t="s">
        <v>474</v>
      </c>
      <c r="B986" s="1">
        <v>24</v>
      </c>
    </row>
    <row r="987" spans="1:2">
      <c r="A987" t="s">
        <v>721</v>
      </c>
      <c r="B987" s="1">
        <v>24</v>
      </c>
    </row>
    <row r="988" spans="1:2">
      <c r="A988" t="s">
        <v>753</v>
      </c>
      <c r="B988" s="1">
        <v>24</v>
      </c>
    </row>
    <row r="989" spans="1:2">
      <c r="A989" t="s">
        <v>1547</v>
      </c>
      <c r="B989" s="1">
        <v>24</v>
      </c>
    </row>
    <row r="990" spans="1:2">
      <c r="A990" t="s">
        <v>1725</v>
      </c>
      <c r="B990" s="1">
        <v>24</v>
      </c>
    </row>
    <row r="991" spans="1:2">
      <c r="A991" t="s">
        <v>2484</v>
      </c>
      <c r="B991" s="1">
        <v>24</v>
      </c>
    </row>
    <row r="992" spans="1:2">
      <c r="A992" t="s">
        <v>2607</v>
      </c>
      <c r="B992" s="1">
        <v>24</v>
      </c>
    </row>
    <row r="993" spans="1:2">
      <c r="A993" t="s">
        <v>2636</v>
      </c>
      <c r="B993" s="1">
        <v>24</v>
      </c>
    </row>
    <row r="994" spans="1:2">
      <c r="A994" t="s">
        <v>374</v>
      </c>
      <c r="B994" s="1">
        <v>23</v>
      </c>
    </row>
    <row r="995" spans="1:2">
      <c r="A995" t="s">
        <v>906</v>
      </c>
      <c r="B995" s="1">
        <v>23</v>
      </c>
    </row>
    <row r="996" spans="1:2">
      <c r="A996" t="s">
        <v>1423</v>
      </c>
      <c r="B996" s="1">
        <v>23</v>
      </c>
    </row>
    <row r="997" spans="1:2">
      <c r="A997" t="s">
        <v>1714</v>
      </c>
      <c r="B997" s="1">
        <v>23</v>
      </c>
    </row>
    <row r="998" spans="1:2">
      <c r="A998" t="s">
        <v>2300</v>
      </c>
      <c r="B998" s="1">
        <v>23</v>
      </c>
    </row>
    <row r="999" spans="1:2">
      <c r="A999" t="s">
        <v>2603</v>
      </c>
      <c r="B999" s="1">
        <v>23</v>
      </c>
    </row>
    <row r="1000" spans="1:2">
      <c r="A1000" t="s">
        <v>2608</v>
      </c>
      <c r="B1000" s="1">
        <v>23</v>
      </c>
    </row>
    <row r="1001" spans="1:2">
      <c r="A1001" t="s">
        <v>2651</v>
      </c>
      <c r="B1001" s="1">
        <v>23</v>
      </c>
    </row>
    <row r="1002" spans="1:2">
      <c r="A1002" t="s">
        <v>1375</v>
      </c>
      <c r="B1002" s="1">
        <v>22</v>
      </c>
    </row>
    <row r="1003" spans="1:2">
      <c r="A1003" t="s">
        <v>1600</v>
      </c>
      <c r="B1003" s="1">
        <v>22</v>
      </c>
    </row>
    <row r="1004" spans="1:2">
      <c r="A1004" t="s">
        <v>1820</v>
      </c>
      <c r="B1004" s="1">
        <v>22</v>
      </c>
    </row>
    <row r="1005" spans="1:2">
      <c r="A1005" t="s">
        <v>1972</v>
      </c>
      <c r="B1005" s="1">
        <v>22</v>
      </c>
    </row>
    <row r="1006" spans="1:2">
      <c r="A1006" t="s">
        <v>2139</v>
      </c>
      <c r="B1006" s="1">
        <v>22</v>
      </c>
    </row>
    <row r="1007" spans="1:2">
      <c r="A1007" t="s">
        <v>2146</v>
      </c>
      <c r="B1007" s="1">
        <v>22</v>
      </c>
    </row>
    <row r="1008" spans="1:2">
      <c r="A1008" t="s">
        <v>2306</v>
      </c>
      <c r="B1008" s="1">
        <v>22</v>
      </c>
    </row>
    <row r="1009" spans="1:2">
      <c r="A1009" t="s">
        <v>2314</v>
      </c>
      <c r="B1009" s="1">
        <v>22</v>
      </c>
    </row>
    <row r="1010" spans="1:2">
      <c r="A1010" t="s">
        <v>2558</v>
      </c>
      <c r="B1010" s="1">
        <v>22</v>
      </c>
    </row>
    <row r="1011" spans="1:2">
      <c r="A1011" t="s">
        <v>363</v>
      </c>
      <c r="B1011" s="1">
        <v>21</v>
      </c>
    </row>
    <row r="1012" spans="1:2">
      <c r="A1012" t="s">
        <v>1075</v>
      </c>
      <c r="B1012" s="1">
        <v>21</v>
      </c>
    </row>
    <row r="1013" spans="1:2">
      <c r="A1013" t="s">
        <v>1457</v>
      </c>
      <c r="B1013" s="1">
        <v>21</v>
      </c>
    </row>
    <row r="1014" spans="1:2">
      <c r="A1014" t="s">
        <v>1691</v>
      </c>
      <c r="B1014" s="1">
        <v>21</v>
      </c>
    </row>
    <row r="1015" spans="1:2">
      <c r="A1015" t="s">
        <v>1804</v>
      </c>
      <c r="B1015" s="1">
        <v>21</v>
      </c>
    </row>
    <row r="1016" spans="1:2">
      <c r="A1016" t="s">
        <v>2031</v>
      </c>
      <c r="B1016" s="1">
        <v>21</v>
      </c>
    </row>
    <row r="1017" spans="1:2">
      <c r="A1017" t="s">
        <v>2058</v>
      </c>
      <c r="B1017" s="1">
        <v>21</v>
      </c>
    </row>
    <row r="1018" spans="1:2">
      <c r="A1018" t="s">
        <v>2072</v>
      </c>
      <c r="B1018" s="1">
        <v>21</v>
      </c>
    </row>
    <row r="1019" spans="1:2">
      <c r="A1019" t="s">
        <v>2180</v>
      </c>
      <c r="B1019" s="1">
        <v>21</v>
      </c>
    </row>
    <row r="1020" spans="1:2">
      <c r="A1020" t="s">
        <v>486</v>
      </c>
      <c r="B1020" s="1">
        <v>20</v>
      </c>
    </row>
    <row r="1021" spans="1:2">
      <c r="A1021" t="s">
        <v>1554</v>
      </c>
      <c r="B1021" s="1">
        <v>20</v>
      </c>
    </row>
    <row r="1022" spans="1:2">
      <c r="A1022" t="s">
        <v>1570</v>
      </c>
      <c r="B1022" s="1">
        <v>20</v>
      </c>
    </row>
    <row r="1023" spans="1:2">
      <c r="A1023" t="s">
        <v>1916</v>
      </c>
      <c r="B1023" s="1">
        <v>20</v>
      </c>
    </row>
    <row r="1024" spans="1:2">
      <c r="A1024" t="s">
        <v>2600</v>
      </c>
      <c r="B1024" s="1">
        <v>20</v>
      </c>
    </row>
    <row r="1025" spans="1:2">
      <c r="A1025" t="s">
        <v>2641</v>
      </c>
      <c r="B1025" s="1">
        <v>20</v>
      </c>
    </row>
    <row r="1026" spans="1:2">
      <c r="A1026" t="s">
        <v>379</v>
      </c>
      <c r="B1026" s="1">
        <v>19</v>
      </c>
    </row>
    <row r="1027" spans="1:2">
      <c r="A1027" t="s">
        <v>457</v>
      </c>
      <c r="B1027" s="1">
        <v>19</v>
      </c>
    </row>
    <row r="1028" spans="1:2">
      <c r="A1028" t="s">
        <v>1522</v>
      </c>
      <c r="B1028" s="1">
        <v>19</v>
      </c>
    </row>
    <row r="1029" spans="1:2">
      <c r="A1029" t="s">
        <v>1580</v>
      </c>
      <c r="B1029" s="1">
        <v>19</v>
      </c>
    </row>
    <row r="1030" spans="1:2">
      <c r="A1030" t="s">
        <v>1703</v>
      </c>
      <c r="B1030" s="1">
        <v>19</v>
      </c>
    </row>
    <row r="1031" spans="1:2">
      <c r="A1031" t="s">
        <v>1949</v>
      </c>
      <c r="B1031" s="1">
        <v>19</v>
      </c>
    </row>
    <row r="1032" spans="1:2">
      <c r="A1032" t="s">
        <v>2142</v>
      </c>
      <c r="B1032" s="1">
        <v>19</v>
      </c>
    </row>
    <row r="1033" spans="1:2">
      <c r="A1033" t="s">
        <v>2711</v>
      </c>
      <c r="B1033" s="1">
        <v>19</v>
      </c>
    </row>
    <row r="1034" spans="1:2">
      <c r="A1034" t="s">
        <v>1295</v>
      </c>
      <c r="B1034" s="1">
        <v>18</v>
      </c>
    </row>
    <row r="1035" spans="1:2">
      <c r="A1035" t="s">
        <v>1745</v>
      </c>
      <c r="B1035" s="1">
        <v>18</v>
      </c>
    </row>
    <row r="1036" spans="1:2">
      <c r="A1036" t="s">
        <v>1780</v>
      </c>
      <c r="B1036" s="1">
        <v>18</v>
      </c>
    </row>
    <row r="1037" spans="1:2">
      <c r="A1037" t="s">
        <v>2119</v>
      </c>
      <c r="B1037" s="1">
        <v>18</v>
      </c>
    </row>
    <row r="1038" spans="1:2">
      <c r="A1038" t="s">
        <v>2666</v>
      </c>
      <c r="B1038" s="1">
        <v>18</v>
      </c>
    </row>
    <row r="1039" spans="1:2">
      <c r="A1039" t="s">
        <v>2699</v>
      </c>
      <c r="B1039" s="1">
        <v>18</v>
      </c>
    </row>
    <row r="1040" spans="1:2">
      <c r="A1040" t="s">
        <v>412</v>
      </c>
      <c r="B1040" s="1">
        <v>17</v>
      </c>
    </row>
    <row r="1041" spans="1:2">
      <c r="A1041" t="s">
        <v>622</v>
      </c>
      <c r="B1041" s="1">
        <v>17</v>
      </c>
    </row>
    <row r="1042" spans="1:2">
      <c r="A1042" t="s">
        <v>1114</v>
      </c>
      <c r="B1042" s="1">
        <v>17</v>
      </c>
    </row>
    <row r="1043" spans="1:2">
      <c r="A1043" t="s">
        <v>1376</v>
      </c>
      <c r="B1043" s="1">
        <v>17</v>
      </c>
    </row>
    <row r="1044" spans="1:2">
      <c r="A1044" t="s">
        <v>1595</v>
      </c>
      <c r="B1044" s="1">
        <v>17</v>
      </c>
    </row>
    <row r="1045" spans="1:2">
      <c r="A1045" t="s">
        <v>1918</v>
      </c>
      <c r="B1045" s="1">
        <v>17</v>
      </c>
    </row>
    <row r="1046" spans="1:2">
      <c r="A1046" t="s">
        <v>2053</v>
      </c>
      <c r="B1046" s="1">
        <v>17</v>
      </c>
    </row>
    <row r="1047" spans="1:2">
      <c r="A1047" t="s">
        <v>2127</v>
      </c>
      <c r="B1047" s="1">
        <v>17</v>
      </c>
    </row>
    <row r="1048" spans="1:2">
      <c r="A1048" t="s">
        <v>2470</v>
      </c>
      <c r="B1048" s="1">
        <v>17</v>
      </c>
    </row>
    <row r="1049" spans="1:2">
      <c r="A1049" t="s">
        <v>496</v>
      </c>
      <c r="B1049" s="1">
        <v>16</v>
      </c>
    </row>
    <row r="1050" spans="1:2">
      <c r="A1050" t="s">
        <v>892</v>
      </c>
      <c r="B1050" s="1">
        <v>16</v>
      </c>
    </row>
    <row r="1051" spans="1:2">
      <c r="A1051" t="s">
        <v>1125</v>
      </c>
      <c r="B1051" s="1">
        <v>16</v>
      </c>
    </row>
    <row r="1052" spans="1:2">
      <c r="A1052" t="s">
        <v>1188</v>
      </c>
      <c r="B1052" s="1">
        <v>16</v>
      </c>
    </row>
    <row r="1053" spans="1:2">
      <c r="A1053" t="s">
        <v>1265</v>
      </c>
      <c r="B1053" s="1">
        <v>16</v>
      </c>
    </row>
    <row r="1054" spans="1:2">
      <c r="A1054" t="s">
        <v>1753</v>
      </c>
      <c r="B1054" s="1">
        <v>16</v>
      </c>
    </row>
    <row r="1055" spans="1:2">
      <c r="A1055" t="s">
        <v>1808</v>
      </c>
      <c r="B1055" s="1">
        <v>16</v>
      </c>
    </row>
    <row r="1056" spans="1:2">
      <c r="A1056" t="s">
        <v>1844</v>
      </c>
      <c r="B1056" s="1">
        <v>16</v>
      </c>
    </row>
    <row r="1057" spans="1:2">
      <c r="A1057" t="s">
        <v>1893</v>
      </c>
      <c r="B1057" s="1">
        <v>16</v>
      </c>
    </row>
    <row r="1058" spans="1:2">
      <c r="A1058" t="s">
        <v>2570</v>
      </c>
      <c r="B1058" s="1">
        <v>16</v>
      </c>
    </row>
    <row r="1059" spans="1:2">
      <c r="A1059" t="s">
        <v>396</v>
      </c>
      <c r="B1059" s="1">
        <v>15</v>
      </c>
    </row>
    <row r="1060" spans="1:2">
      <c r="A1060" t="s">
        <v>521</v>
      </c>
      <c r="B1060" s="1">
        <v>15</v>
      </c>
    </row>
    <row r="1061" spans="1:2">
      <c r="A1061" t="s">
        <v>1041</v>
      </c>
      <c r="B1061" s="1">
        <v>15</v>
      </c>
    </row>
    <row r="1062" spans="1:2">
      <c r="A1062" t="s">
        <v>1072</v>
      </c>
      <c r="B1062" s="1">
        <v>15</v>
      </c>
    </row>
    <row r="1063" spans="1:2">
      <c r="A1063" t="s">
        <v>1211</v>
      </c>
      <c r="B1063" s="1">
        <v>15</v>
      </c>
    </row>
    <row r="1064" spans="1:2">
      <c r="A1064" t="s">
        <v>1234</v>
      </c>
      <c r="B1064" s="1">
        <v>15</v>
      </c>
    </row>
    <row r="1065" spans="1:2">
      <c r="A1065" t="s">
        <v>1747</v>
      </c>
      <c r="B1065" s="1">
        <v>15</v>
      </c>
    </row>
    <row r="1066" spans="1:2">
      <c r="A1066" t="s">
        <v>1902</v>
      </c>
      <c r="B1066" s="1">
        <v>15</v>
      </c>
    </row>
    <row r="1067" spans="1:2">
      <c r="A1067" t="s">
        <v>2125</v>
      </c>
      <c r="B1067" s="1">
        <v>15</v>
      </c>
    </row>
    <row r="1068" spans="1:2">
      <c r="A1068" t="s">
        <v>2717</v>
      </c>
      <c r="B1068" s="1">
        <v>15</v>
      </c>
    </row>
    <row r="1069" spans="1:2">
      <c r="A1069" t="s">
        <v>767</v>
      </c>
      <c r="B1069" s="1">
        <v>14</v>
      </c>
    </row>
    <row r="1070" spans="1:2">
      <c r="A1070" t="s">
        <v>919</v>
      </c>
      <c r="B1070" s="1">
        <v>14</v>
      </c>
    </row>
    <row r="1071" spans="1:2">
      <c r="A1071" t="s">
        <v>1058</v>
      </c>
      <c r="B1071" s="1">
        <v>14</v>
      </c>
    </row>
    <row r="1072" spans="1:2">
      <c r="A1072" t="s">
        <v>1143</v>
      </c>
      <c r="B1072" s="1">
        <v>14</v>
      </c>
    </row>
    <row r="1073" spans="1:2">
      <c r="A1073" t="s">
        <v>1981</v>
      </c>
      <c r="B1073" s="1">
        <v>14</v>
      </c>
    </row>
    <row r="1074" spans="1:2">
      <c r="A1074" t="s">
        <v>328</v>
      </c>
      <c r="B1074" s="1">
        <v>13</v>
      </c>
    </row>
    <row r="1075" spans="1:2">
      <c r="A1075" t="s">
        <v>587</v>
      </c>
      <c r="B1075" s="1">
        <v>13</v>
      </c>
    </row>
    <row r="1076" spans="1:2">
      <c r="A1076" t="s">
        <v>871</v>
      </c>
      <c r="B1076" s="1">
        <v>13</v>
      </c>
    </row>
    <row r="1077" spans="1:2">
      <c r="A1077" t="s">
        <v>914</v>
      </c>
      <c r="B1077" s="1">
        <v>13</v>
      </c>
    </row>
    <row r="1078" spans="1:2">
      <c r="A1078" t="s">
        <v>1005</v>
      </c>
      <c r="B1078" s="1">
        <v>13</v>
      </c>
    </row>
    <row r="1079" spans="1:2">
      <c r="A1079" t="s">
        <v>1144</v>
      </c>
      <c r="B1079" s="1">
        <v>13</v>
      </c>
    </row>
    <row r="1080" spans="1:2">
      <c r="A1080" t="s">
        <v>1300</v>
      </c>
      <c r="B1080" s="1">
        <v>13</v>
      </c>
    </row>
    <row r="1081" spans="1:2">
      <c r="A1081" t="s">
        <v>1813</v>
      </c>
      <c r="B1081" s="1">
        <v>13</v>
      </c>
    </row>
    <row r="1082" spans="1:2">
      <c r="A1082" t="s">
        <v>1899</v>
      </c>
      <c r="B1082" s="1">
        <v>13</v>
      </c>
    </row>
    <row r="1083" spans="1:2">
      <c r="A1083" t="s">
        <v>1937</v>
      </c>
      <c r="B1083" s="1">
        <v>13</v>
      </c>
    </row>
    <row r="1084" spans="1:2">
      <c r="A1084" t="s">
        <v>2144</v>
      </c>
      <c r="B1084" s="1">
        <v>13</v>
      </c>
    </row>
    <row r="1085" spans="1:2">
      <c r="A1085" t="s">
        <v>2260</v>
      </c>
      <c r="B1085" s="1">
        <v>13</v>
      </c>
    </row>
    <row r="1086" spans="1:2">
      <c r="A1086" t="s">
        <v>2541</v>
      </c>
      <c r="B1086" s="1">
        <v>13</v>
      </c>
    </row>
    <row r="1087" spans="1:2">
      <c r="A1087" t="s">
        <v>318</v>
      </c>
      <c r="B1087" s="1">
        <v>12</v>
      </c>
    </row>
    <row r="1088" spans="1:2">
      <c r="A1088" t="s">
        <v>526</v>
      </c>
      <c r="B1088" s="1">
        <v>12</v>
      </c>
    </row>
    <row r="1089" spans="1:2">
      <c r="A1089" t="s">
        <v>670</v>
      </c>
      <c r="B1089" s="1">
        <v>12</v>
      </c>
    </row>
    <row r="1090" spans="1:2">
      <c r="A1090" t="s">
        <v>915</v>
      </c>
      <c r="B1090" s="1">
        <v>12</v>
      </c>
    </row>
    <row r="1091" spans="1:2">
      <c r="A1091" t="s">
        <v>1044</v>
      </c>
      <c r="B1091" s="1">
        <v>12</v>
      </c>
    </row>
    <row r="1092" spans="1:2">
      <c r="A1092" t="s">
        <v>1195</v>
      </c>
      <c r="B1092" s="1">
        <v>12</v>
      </c>
    </row>
    <row r="1093" spans="1:2">
      <c r="A1093" t="s">
        <v>1312</v>
      </c>
      <c r="B1093" s="1">
        <v>12</v>
      </c>
    </row>
    <row r="1094" spans="1:2">
      <c r="A1094" t="s">
        <v>1422</v>
      </c>
      <c r="B1094" s="1">
        <v>12</v>
      </c>
    </row>
    <row r="1095" spans="1:2">
      <c r="A1095" t="s">
        <v>3014</v>
      </c>
      <c r="B1095" s="1">
        <v>12</v>
      </c>
    </row>
    <row r="1096" spans="1:2">
      <c r="A1096" t="s">
        <v>1602</v>
      </c>
      <c r="B1096" s="1">
        <v>12</v>
      </c>
    </row>
    <row r="1097" spans="1:2">
      <c r="A1097" t="s">
        <v>1654</v>
      </c>
      <c r="B1097" s="1">
        <v>12</v>
      </c>
    </row>
    <row r="1098" spans="1:2">
      <c r="A1098" t="s">
        <v>1711</v>
      </c>
      <c r="B1098" s="1">
        <v>12</v>
      </c>
    </row>
    <row r="1099" spans="1:2">
      <c r="A1099" t="s">
        <v>1744</v>
      </c>
      <c r="B1099" s="1">
        <v>12</v>
      </c>
    </row>
    <row r="1100" spans="1:2">
      <c r="A1100" t="s">
        <v>1748</v>
      </c>
      <c r="B1100" s="1">
        <v>12</v>
      </c>
    </row>
    <row r="1101" spans="1:2">
      <c r="A1101" t="s">
        <v>1836</v>
      </c>
      <c r="B1101" s="1">
        <v>12</v>
      </c>
    </row>
    <row r="1102" spans="1:2">
      <c r="A1102" t="s">
        <v>3083</v>
      </c>
      <c r="B1102" s="1">
        <v>12</v>
      </c>
    </row>
    <row r="1103" spans="1:2">
      <c r="A1103" t="s">
        <v>1933</v>
      </c>
      <c r="B1103" s="1">
        <v>12</v>
      </c>
    </row>
    <row r="1104" spans="1:2">
      <c r="A1104" t="s">
        <v>1942</v>
      </c>
      <c r="B1104" s="1">
        <v>12</v>
      </c>
    </row>
    <row r="1105" spans="1:2">
      <c r="A1105" t="s">
        <v>2037</v>
      </c>
      <c r="B1105" s="1">
        <v>12</v>
      </c>
    </row>
    <row r="1106" spans="1:2">
      <c r="A1106" t="s">
        <v>2283</v>
      </c>
      <c r="B1106" s="1">
        <v>12</v>
      </c>
    </row>
    <row r="1107" spans="1:2">
      <c r="A1107" t="s">
        <v>2336</v>
      </c>
      <c r="B1107" s="1">
        <v>12</v>
      </c>
    </row>
    <row r="1108" spans="1:2">
      <c r="A1108" t="s">
        <v>2342</v>
      </c>
      <c r="B1108" s="1">
        <v>12</v>
      </c>
    </row>
    <row r="1109" spans="1:2">
      <c r="A1109" t="s">
        <v>2453</v>
      </c>
      <c r="B1109" s="1">
        <v>12</v>
      </c>
    </row>
    <row r="1110" spans="1:2">
      <c r="A1110" t="s">
        <v>2503</v>
      </c>
      <c r="B1110" s="1">
        <v>12</v>
      </c>
    </row>
    <row r="1111" spans="1:2">
      <c r="A1111" t="s">
        <v>407</v>
      </c>
      <c r="B1111" s="1">
        <v>11</v>
      </c>
    </row>
    <row r="1112" spans="1:2">
      <c r="A1112" t="s">
        <v>701</v>
      </c>
      <c r="B1112" s="1">
        <v>11</v>
      </c>
    </row>
    <row r="1113" spans="1:2">
      <c r="A1113" t="s">
        <v>760</v>
      </c>
      <c r="B1113" s="1">
        <v>11</v>
      </c>
    </row>
    <row r="1114" spans="1:2">
      <c r="A1114" t="s">
        <v>860</v>
      </c>
      <c r="B1114" s="1">
        <v>11</v>
      </c>
    </row>
    <row r="1115" spans="1:2">
      <c r="A1115" t="s">
        <v>911</v>
      </c>
      <c r="B1115" s="1">
        <v>11</v>
      </c>
    </row>
    <row r="1116" spans="1:2">
      <c r="A1116" t="s">
        <v>1052</v>
      </c>
      <c r="B1116" s="1">
        <v>11</v>
      </c>
    </row>
    <row r="1117" spans="1:2">
      <c r="A1117" t="s">
        <v>1289</v>
      </c>
      <c r="B1117" s="1">
        <v>11</v>
      </c>
    </row>
    <row r="1118" spans="1:2">
      <c r="A1118" t="s">
        <v>1379</v>
      </c>
      <c r="B1118" s="1">
        <v>11</v>
      </c>
    </row>
    <row r="1119" spans="1:2">
      <c r="A1119" t="s">
        <v>1821</v>
      </c>
      <c r="B1119" s="1">
        <v>11</v>
      </c>
    </row>
    <row r="1120" spans="1:2">
      <c r="A1120" t="s">
        <v>1849</v>
      </c>
      <c r="B1120" s="1">
        <v>11</v>
      </c>
    </row>
    <row r="1121" spans="1:2">
      <c r="A1121" t="s">
        <v>1952</v>
      </c>
      <c r="B1121" s="1">
        <v>11</v>
      </c>
    </row>
    <row r="1122" spans="1:2">
      <c r="A1122" t="s">
        <v>2018</v>
      </c>
      <c r="B1122" s="1">
        <v>11</v>
      </c>
    </row>
    <row r="1123" spans="1:2">
      <c r="A1123" t="s">
        <v>2069</v>
      </c>
      <c r="B1123" s="1">
        <v>11</v>
      </c>
    </row>
    <row r="1124" spans="1:2">
      <c r="A1124" t="s">
        <v>2105</v>
      </c>
      <c r="B1124" s="1">
        <v>11</v>
      </c>
    </row>
    <row r="1125" spans="1:2">
      <c r="A1125" t="s">
        <v>2111</v>
      </c>
      <c r="B1125" s="1">
        <v>11</v>
      </c>
    </row>
    <row r="1126" spans="1:2">
      <c r="A1126" t="s">
        <v>2267</v>
      </c>
      <c r="B1126" s="1">
        <v>11</v>
      </c>
    </row>
    <row r="1127" spans="1:2">
      <c r="A1127" t="s">
        <v>2393</v>
      </c>
      <c r="B1127" s="1">
        <v>11</v>
      </c>
    </row>
    <row r="1128" spans="1:2">
      <c r="A1128" t="s">
        <v>364</v>
      </c>
      <c r="B1128" s="1">
        <v>10</v>
      </c>
    </row>
    <row r="1129" spans="1:2">
      <c r="A1129" t="s">
        <v>423</v>
      </c>
      <c r="B1129" s="1">
        <v>10</v>
      </c>
    </row>
    <row r="1130" spans="1:2">
      <c r="A1130" t="s">
        <v>552</v>
      </c>
      <c r="B1130" s="1">
        <v>10</v>
      </c>
    </row>
    <row r="1131" spans="1:2">
      <c r="A1131" t="s">
        <v>562</v>
      </c>
      <c r="B1131" s="1">
        <v>10</v>
      </c>
    </row>
    <row r="1132" spans="1:2">
      <c r="A1132" t="s">
        <v>585</v>
      </c>
      <c r="B1132" s="1">
        <v>10</v>
      </c>
    </row>
    <row r="1133" spans="1:2">
      <c r="A1133" t="s">
        <v>655</v>
      </c>
      <c r="B1133" s="1">
        <v>10</v>
      </c>
    </row>
    <row r="1134" spans="1:2">
      <c r="A1134" t="s">
        <v>722</v>
      </c>
      <c r="B1134" s="1">
        <v>10</v>
      </c>
    </row>
    <row r="1135" spans="1:2">
      <c r="A1135" t="s">
        <v>846</v>
      </c>
      <c r="B1135" s="1">
        <v>10</v>
      </c>
    </row>
    <row r="1136" spans="1:2">
      <c r="A1136" t="s">
        <v>931</v>
      </c>
      <c r="B1136" s="1">
        <v>10</v>
      </c>
    </row>
    <row r="1137" spans="1:2">
      <c r="A1137" t="s">
        <v>1182</v>
      </c>
      <c r="B1137" s="1">
        <v>10</v>
      </c>
    </row>
    <row r="1138" spans="1:2">
      <c r="A1138" t="s">
        <v>3420</v>
      </c>
      <c r="B1138" s="1">
        <v>10</v>
      </c>
    </row>
    <row r="1139" spans="1:2">
      <c r="A1139" t="s">
        <v>1314</v>
      </c>
      <c r="B1139" s="1">
        <v>10</v>
      </c>
    </row>
    <row r="1140" spans="1:2">
      <c r="A1140" t="s">
        <v>1397</v>
      </c>
      <c r="B1140" s="1">
        <v>10</v>
      </c>
    </row>
    <row r="1141" spans="1:2">
      <c r="A1141" t="s">
        <v>1642</v>
      </c>
      <c r="B1141" s="1">
        <v>10</v>
      </c>
    </row>
    <row r="1142" spans="1:2">
      <c r="A1142" t="s">
        <v>1682</v>
      </c>
      <c r="B1142" s="1">
        <v>10</v>
      </c>
    </row>
    <row r="1143" spans="1:2">
      <c r="A1143" t="s">
        <v>1968</v>
      </c>
      <c r="B1143" s="1">
        <v>10</v>
      </c>
    </row>
    <row r="1144" spans="1:2">
      <c r="A1144" t="s">
        <v>2054</v>
      </c>
      <c r="B1144" s="1">
        <v>10</v>
      </c>
    </row>
    <row r="1145" spans="1:2">
      <c r="A1145" t="s">
        <v>2091</v>
      </c>
      <c r="B1145" s="1">
        <v>10</v>
      </c>
    </row>
    <row r="1146" spans="1:2">
      <c r="A1146" t="s">
        <v>2280</v>
      </c>
      <c r="B1146" s="1">
        <v>10</v>
      </c>
    </row>
    <row r="1147" spans="1:2">
      <c r="A1147" t="s">
        <v>2428</v>
      </c>
      <c r="B1147" s="1">
        <v>10</v>
      </c>
    </row>
    <row r="1148" spans="1:2">
      <c r="A1148" t="s">
        <v>2571</v>
      </c>
      <c r="B1148" s="1">
        <v>10</v>
      </c>
    </row>
    <row r="1149" spans="1:2">
      <c r="A1149" t="s">
        <v>2639</v>
      </c>
      <c r="B1149" s="1">
        <v>10</v>
      </c>
    </row>
    <row r="1150" spans="1:2">
      <c r="A1150" t="s">
        <v>2648</v>
      </c>
      <c r="B1150" s="1">
        <v>10</v>
      </c>
    </row>
    <row r="1151" spans="1:2">
      <c r="A1151" t="s">
        <v>321</v>
      </c>
      <c r="B1151" s="1">
        <v>9</v>
      </c>
    </row>
    <row r="1152" spans="1:2">
      <c r="A1152" t="s">
        <v>404</v>
      </c>
      <c r="B1152" s="1">
        <v>9</v>
      </c>
    </row>
    <row r="1153" spans="1:2">
      <c r="A1153" t="s">
        <v>441</v>
      </c>
      <c r="B1153" s="1">
        <v>9</v>
      </c>
    </row>
    <row r="1154" spans="1:2">
      <c r="A1154" t="s">
        <v>514</v>
      </c>
      <c r="B1154" s="1">
        <v>9</v>
      </c>
    </row>
    <row r="1155" spans="1:2">
      <c r="A1155" t="s">
        <v>3328</v>
      </c>
      <c r="B1155" s="1">
        <v>9</v>
      </c>
    </row>
    <row r="1156" spans="1:2">
      <c r="A1156" t="s">
        <v>829</v>
      </c>
      <c r="B1156" s="1">
        <v>9</v>
      </c>
    </row>
    <row r="1157" spans="1:2">
      <c r="A1157" t="s">
        <v>850</v>
      </c>
      <c r="B1157" s="1">
        <v>9</v>
      </c>
    </row>
    <row r="1158" spans="1:2">
      <c r="A1158" t="s">
        <v>888</v>
      </c>
      <c r="B1158" s="1">
        <v>9</v>
      </c>
    </row>
    <row r="1159" spans="1:2">
      <c r="A1159" t="s">
        <v>957</v>
      </c>
      <c r="B1159" s="1">
        <v>9</v>
      </c>
    </row>
    <row r="1160" spans="1:2">
      <c r="A1160" t="s">
        <v>3375</v>
      </c>
      <c r="B1160" s="1">
        <v>9</v>
      </c>
    </row>
    <row r="1161" spans="1:2">
      <c r="A1161" t="s">
        <v>1065</v>
      </c>
      <c r="B1161" s="1">
        <v>9</v>
      </c>
    </row>
    <row r="1162" spans="1:2">
      <c r="A1162" t="s">
        <v>1117</v>
      </c>
      <c r="B1162" s="1">
        <v>9</v>
      </c>
    </row>
    <row r="1163" spans="1:2">
      <c r="A1163" t="s">
        <v>1177</v>
      </c>
      <c r="B1163" s="1">
        <v>9</v>
      </c>
    </row>
    <row r="1164" spans="1:2">
      <c r="A1164" t="s">
        <v>1197</v>
      </c>
      <c r="B1164" s="1">
        <v>9</v>
      </c>
    </row>
    <row r="1165" spans="1:2">
      <c r="A1165" t="s">
        <v>1215</v>
      </c>
      <c r="B1165" s="1">
        <v>9</v>
      </c>
    </row>
    <row r="1166" spans="1:2">
      <c r="A1166" t="s">
        <v>1353</v>
      </c>
      <c r="B1166" s="1">
        <v>9</v>
      </c>
    </row>
    <row r="1167" spans="1:2">
      <c r="A1167" t="s">
        <v>1402</v>
      </c>
      <c r="B1167" s="1">
        <v>9</v>
      </c>
    </row>
    <row r="1168" spans="1:2">
      <c r="A1168" t="s">
        <v>1534</v>
      </c>
      <c r="B1168" s="1">
        <v>9</v>
      </c>
    </row>
    <row r="1169" spans="1:2">
      <c r="A1169" t="s">
        <v>1611</v>
      </c>
      <c r="B1169" s="1">
        <v>9</v>
      </c>
    </row>
    <row r="1170" spans="1:2">
      <c r="A1170" t="s">
        <v>1685</v>
      </c>
      <c r="B1170" s="1">
        <v>9</v>
      </c>
    </row>
    <row r="1171" spans="1:2">
      <c r="A1171" t="s">
        <v>1698</v>
      </c>
      <c r="B1171" s="1">
        <v>9</v>
      </c>
    </row>
    <row r="1172" spans="1:2">
      <c r="A1172" t="s">
        <v>1708</v>
      </c>
      <c r="B1172" s="1">
        <v>9</v>
      </c>
    </row>
    <row r="1173" spans="1:2">
      <c r="A1173" t="s">
        <v>1817</v>
      </c>
      <c r="B1173" s="1">
        <v>9</v>
      </c>
    </row>
    <row r="1174" spans="1:2">
      <c r="A1174" t="s">
        <v>1896</v>
      </c>
      <c r="B1174" s="1">
        <v>9</v>
      </c>
    </row>
    <row r="1175" spans="1:2">
      <c r="A1175" t="s">
        <v>2074</v>
      </c>
      <c r="B1175" s="1">
        <v>9</v>
      </c>
    </row>
    <row r="1176" spans="1:2">
      <c r="A1176" t="s">
        <v>2258</v>
      </c>
      <c r="B1176" s="1">
        <v>9</v>
      </c>
    </row>
    <row r="1177" spans="1:2">
      <c r="A1177" t="s">
        <v>2334</v>
      </c>
      <c r="B1177" s="1">
        <v>9</v>
      </c>
    </row>
    <row r="1178" spans="1:2">
      <c r="A1178" t="s">
        <v>2515</v>
      </c>
      <c r="B1178" s="1">
        <v>9</v>
      </c>
    </row>
    <row r="1179" spans="1:2">
      <c r="A1179" t="s">
        <v>2537</v>
      </c>
      <c r="B1179" s="1">
        <v>9</v>
      </c>
    </row>
    <row r="1180" spans="1:2">
      <c r="A1180" t="s">
        <v>2670</v>
      </c>
      <c r="B1180" s="1">
        <v>9</v>
      </c>
    </row>
    <row r="1181" spans="1:2">
      <c r="A1181" t="s">
        <v>482</v>
      </c>
      <c r="B1181" s="1">
        <v>8</v>
      </c>
    </row>
    <row r="1182" spans="1:2">
      <c r="A1182" t="s">
        <v>528</v>
      </c>
      <c r="B1182" s="1">
        <v>8</v>
      </c>
    </row>
    <row r="1183" spans="1:2">
      <c r="A1183" t="s">
        <v>2804</v>
      </c>
      <c r="B1183" s="1">
        <v>8</v>
      </c>
    </row>
    <row r="1184" spans="1:2">
      <c r="A1184" t="s">
        <v>787</v>
      </c>
      <c r="B1184" s="1">
        <v>8</v>
      </c>
    </row>
    <row r="1185" spans="1:2">
      <c r="A1185" t="s">
        <v>800</v>
      </c>
      <c r="B1185" s="1">
        <v>8</v>
      </c>
    </row>
    <row r="1186" spans="1:2">
      <c r="A1186" t="s">
        <v>874</v>
      </c>
      <c r="B1186" s="1">
        <v>8</v>
      </c>
    </row>
    <row r="1187" spans="1:2">
      <c r="A1187" t="s">
        <v>926</v>
      </c>
      <c r="B1187" s="1">
        <v>8</v>
      </c>
    </row>
    <row r="1188" spans="1:2">
      <c r="A1188" t="s">
        <v>1097</v>
      </c>
      <c r="B1188" s="1">
        <v>8</v>
      </c>
    </row>
    <row r="1189" spans="1:2">
      <c r="A1189" t="s">
        <v>1122</v>
      </c>
      <c r="B1189" s="1">
        <v>8</v>
      </c>
    </row>
    <row r="1190" spans="1:2">
      <c r="A1190" t="s">
        <v>1296</v>
      </c>
      <c r="B1190" s="1">
        <v>8</v>
      </c>
    </row>
    <row r="1191" spans="1:2">
      <c r="A1191" t="s">
        <v>1332</v>
      </c>
      <c r="B1191" s="1">
        <v>8</v>
      </c>
    </row>
    <row r="1192" spans="1:2">
      <c r="A1192" t="s">
        <v>2973</v>
      </c>
      <c r="B1192" s="1">
        <v>8</v>
      </c>
    </row>
    <row r="1193" spans="1:2">
      <c r="A1193" t="s">
        <v>1436</v>
      </c>
      <c r="B1193" s="1">
        <v>8</v>
      </c>
    </row>
    <row r="1194" spans="1:2">
      <c r="A1194" t="s">
        <v>1442</v>
      </c>
      <c r="B1194" s="1">
        <v>8</v>
      </c>
    </row>
    <row r="1195" spans="1:2">
      <c r="A1195" t="s">
        <v>1452</v>
      </c>
      <c r="B1195" s="1">
        <v>8</v>
      </c>
    </row>
    <row r="1196" spans="1:2">
      <c r="A1196" t="s">
        <v>1579</v>
      </c>
      <c r="B1196" s="1">
        <v>8</v>
      </c>
    </row>
    <row r="1197" spans="1:2">
      <c r="A1197" t="s">
        <v>1606</v>
      </c>
      <c r="B1197" s="1">
        <v>8</v>
      </c>
    </row>
    <row r="1198" spans="1:2">
      <c r="A1198" t="s">
        <v>118</v>
      </c>
      <c r="B1198" s="1">
        <v>8</v>
      </c>
    </row>
    <row r="1199" spans="1:2">
      <c r="A1199" t="s">
        <v>1871</v>
      </c>
      <c r="B1199" s="1">
        <v>8</v>
      </c>
    </row>
    <row r="1200" spans="1:2">
      <c r="A1200" t="s">
        <v>2153</v>
      </c>
      <c r="B1200" s="1">
        <v>8</v>
      </c>
    </row>
    <row r="1201" spans="1:2">
      <c r="A1201" t="s">
        <v>2239</v>
      </c>
      <c r="B1201" s="1">
        <v>8</v>
      </c>
    </row>
    <row r="1202" spans="1:2">
      <c r="A1202" t="s">
        <v>2362</v>
      </c>
      <c r="B1202" s="1">
        <v>8</v>
      </c>
    </row>
    <row r="1203" spans="1:2">
      <c r="A1203" t="s">
        <v>2384</v>
      </c>
      <c r="B1203" s="1">
        <v>8</v>
      </c>
    </row>
    <row r="1204" spans="1:2">
      <c r="A1204" t="s">
        <v>2465</v>
      </c>
      <c r="B1204" s="1">
        <v>8</v>
      </c>
    </row>
    <row r="1205" spans="1:2">
      <c r="A1205" t="s">
        <v>2619</v>
      </c>
      <c r="B1205" s="1">
        <v>8</v>
      </c>
    </row>
    <row r="1206" spans="1:2">
      <c r="A1206" t="s">
        <v>2712</v>
      </c>
      <c r="B1206" s="1">
        <v>8</v>
      </c>
    </row>
    <row r="1207" spans="1:2">
      <c r="A1207" t="s">
        <v>334</v>
      </c>
      <c r="B1207" s="1">
        <v>7</v>
      </c>
    </row>
    <row r="1208" spans="1:2">
      <c r="A1208" t="s">
        <v>409</v>
      </c>
      <c r="B1208" s="1">
        <v>7</v>
      </c>
    </row>
    <row r="1209" spans="1:2">
      <c r="A1209" t="s">
        <v>430</v>
      </c>
      <c r="B1209" s="1">
        <v>7</v>
      </c>
    </row>
    <row r="1210" spans="1:2">
      <c r="A1210" t="s">
        <v>440</v>
      </c>
      <c r="B1210" s="1">
        <v>7</v>
      </c>
    </row>
    <row r="1211" spans="1:2">
      <c r="A1211" t="s">
        <v>456</v>
      </c>
      <c r="B1211" s="1">
        <v>7</v>
      </c>
    </row>
    <row r="1212" spans="1:2">
      <c r="A1212" t="s">
        <v>469</v>
      </c>
      <c r="B1212" s="1">
        <v>7</v>
      </c>
    </row>
    <row r="1213" spans="1:2">
      <c r="A1213" t="s">
        <v>547</v>
      </c>
      <c r="B1213" s="1">
        <v>7</v>
      </c>
    </row>
    <row r="1214" spans="1:2">
      <c r="A1214" t="s">
        <v>747</v>
      </c>
      <c r="B1214" s="1">
        <v>7</v>
      </c>
    </row>
    <row r="1215" spans="1:2">
      <c r="A1215" t="s">
        <v>820</v>
      </c>
      <c r="B1215" s="1">
        <v>7</v>
      </c>
    </row>
    <row r="1216" spans="1:2">
      <c r="A1216" t="s">
        <v>873</v>
      </c>
      <c r="B1216" s="1">
        <v>7</v>
      </c>
    </row>
    <row r="1217" spans="1:2">
      <c r="A1217" t="s">
        <v>885</v>
      </c>
      <c r="B1217" s="1">
        <v>7</v>
      </c>
    </row>
    <row r="1218" spans="1:2">
      <c r="A1218" t="s">
        <v>889</v>
      </c>
      <c r="B1218" s="1">
        <v>7</v>
      </c>
    </row>
    <row r="1219" spans="1:2">
      <c r="A1219" t="s">
        <v>1049</v>
      </c>
      <c r="B1219" s="1">
        <v>7</v>
      </c>
    </row>
    <row r="1220" spans="1:2">
      <c r="A1220" t="s">
        <v>1253</v>
      </c>
      <c r="B1220" s="1">
        <v>7</v>
      </c>
    </row>
    <row r="1221" spans="1:2">
      <c r="A1221" t="s">
        <v>1308</v>
      </c>
      <c r="B1221" s="1">
        <v>7</v>
      </c>
    </row>
    <row r="1222" spans="1:2">
      <c r="A1222" t="s">
        <v>1378</v>
      </c>
      <c r="B1222" s="1">
        <v>7</v>
      </c>
    </row>
    <row r="1223" spans="1:2">
      <c r="A1223" t="s">
        <v>1557</v>
      </c>
      <c r="B1223" s="1">
        <v>7</v>
      </c>
    </row>
    <row r="1224" spans="1:2">
      <c r="A1224" t="s">
        <v>1569</v>
      </c>
      <c r="B1224" s="1">
        <v>7</v>
      </c>
    </row>
    <row r="1225" spans="1:2">
      <c r="A1225" t="s">
        <v>3071</v>
      </c>
      <c r="B1225" s="1">
        <v>7</v>
      </c>
    </row>
    <row r="1226" spans="1:2">
      <c r="A1226" t="s">
        <v>3501</v>
      </c>
      <c r="B1226" s="1">
        <v>7</v>
      </c>
    </row>
    <row r="1227" spans="1:2">
      <c r="A1227" t="s">
        <v>1935</v>
      </c>
      <c r="B1227" s="1">
        <v>7</v>
      </c>
    </row>
    <row r="1228" spans="1:2">
      <c r="A1228" t="s">
        <v>3113</v>
      </c>
      <c r="B1228" s="1">
        <v>7</v>
      </c>
    </row>
    <row r="1229" spans="1:2">
      <c r="A1229" t="s">
        <v>2103</v>
      </c>
      <c r="B1229" s="1">
        <v>7</v>
      </c>
    </row>
    <row r="1230" spans="1:2">
      <c r="A1230" t="s">
        <v>2273</v>
      </c>
      <c r="B1230" s="1">
        <v>7</v>
      </c>
    </row>
    <row r="1231" spans="1:2">
      <c r="A1231" t="s">
        <v>2303</v>
      </c>
      <c r="B1231" s="1">
        <v>7</v>
      </c>
    </row>
    <row r="1232" spans="1:2">
      <c r="A1232" t="s">
        <v>2374</v>
      </c>
      <c r="B1232" s="1">
        <v>7</v>
      </c>
    </row>
    <row r="1233" spans="1:2">
      <c r="A1233" t="s">
        <v>2547</v>
      </c>
      <c r="B1233" s="1">
        <v>7</v>
      </c>
    </row>
    <row r="1234" spans="1:2">
      <c r="A1234" t="s">
        <v>2687</v>
      </c>
      <c r="B1234" s="1">
        <v>7</v>
      </c>
    </row>
    <row r="1235" spans="1:2">
      <c r="A1235" t="s">
        <v>368</v>
      </c>
      <c r="B1235" s="1">
        <v>6</v>
      </c>
    </row>
    <row r="1236" spans="1:2">
      <c r="A1236" t="s">
        <v>478</v>
      </c>
      <c r="B1236" s="1">
        <v>6</v>
      </c>
    </row>
    <row r="1237" spans="1:2">
      <c r="A1237" t="s">
        <v>494</v>
      </c>
      <c r="B1237" s="1">
        <v>6</v>
      </c>
    </row>
    <row r="1238" spans="1:2">
      <c r="A1238" t="s">
        <v>499</v>
      </c>
      <c r="B1238" s="1">
        <v>6</v>
      </c>
    </row>
    <row r="1239" spans="1:2">
      <c r="A1239" t="s">
        <v>556</v>
      </c>
      <c r="B1239" s="1">
        <v>6</v>
      </c>
    </row>
    <row r="1240" spans="1:2">
      <c r="A1240" t="s">
        <v>666</v>
      </c>
      <c r="B1240" s="1">
        <v>6</v>
      </c>
    </row>
    <row r="1241" spans="1:2">
      <c r="A1241" t="s">
        <v>750</v>
      </c>
      <c r="B1241" s="1">
        <v>6</v>
      </c>
    </row>
    <row r="1242" spans="1:2">
      <c r="A1242" t="s">
        <v>788</v>
      </c>
      <c r="B1242" s="1">
        <v>6</v>
      </c>
    </row>
    <row r="1243" spans="1:2">
      <c r="A1243" t="s">
        <v>843</v>
      </c>
      <c r="B1243" s="1">
        <v>6</v>
      </c>
    </row>
    <row r="1244" spans="1:2">
      <c r="A1244" t="s">
        <v>845</v>
      </c>
      <c r="B1244" s="1">
        <v>6</v>
      </c>
    </row>
    <row r="1245" spans="1:2">
      <c r="A1245" t="s">
        <v>913</v>
      </c>
      <c r="B1245" s="1">
        <v>6</v>
      </c>
    </row>
    <row r="1246" spans="1:2">
      <c r="A1246" t="s">
        <v>943</v>
      </c>
      <c r="B1246" s="1">
        <v>6</v>
      </c>
    </row>
    <row r="1247" spans="1:2">
      <c r="A1247" t="s">
        <v>987</v>
      </c>
      <c r="B1247" s="1">
        <v>6</v>
      </c>
    </row>
    <row r="1248" spans="1:2">
      <c r="A1248" t="s">
        <v>3374</v>
      </c>
      <c r="B1248" s="1">
        <v>6</v>
      </c>
    </row>
    <row r="1249" spans="1:2">
      <c r="A1249" t="s">
        <v>1061</v>
      </c>
      <c r="B1249" s="1">
        <v>6</v>
      </c>
    </row>
    <row r="1250" spans="1:2">
      <c r="A1250" t="s">
        <v>1189</v>
      </c>
      <c r="B1250" s="1">
        <v>6</v>
      </c>
    </row>
    <row r="1251" spans="1:2">
      <c r="A1251" t="s">
        <v>1203</v>
      </c>
      <c r="B1251" s="1">
        <v>6</v>
      </c>
    </row>
    <row r="1252" spans="1:2">
      <c r="A1252" t="s">
        <v>1247</v>
      </c>
      <c r="B1252" s="1">
        <v>6</v>
      </c>
    </row>
    <row r="1253" spans="1:2">
      <c r="A1253" t="s">
        <v>1343</v>
      </c>
      <c r="B1253" s="1">
        <v>6</v>
      </c>
    </row>
    <row r="1254" spans="1:2">
      <c r="A1254" t="s">
        <v>3439</v>
      </c>
      <c r="B1254" s="1">
        <v>6</v>
      </c>
    </row>
    <row r="1255" spans="1:2">
      <c r="A1255" t="s">
        <v>1657</v>
      </c>
      <c r="B1255" s="1">
        <v>6</v>
      </c>
    </row>
    <row r="1256" spans="1:2">
      <c r="A1256" t="s">
        <v>1659</v>
      </c>
      <c r="B1256" s="1">
        <v>6</v>
      </c>
    </row>
    <row r="1257" spans="1:2">
      <c r="A1257" t="s">
        <v>1828</v>
      </c>
      <c r="B1257" s="1">
        <v>6</v>
      </c>
    </row>
    <row r="1258" spans="1:2">
      <c r="A1258" t="s">
        <v>1983</v>
      </c>
      <c r="B1258" s="1">
        <v>6</v>
      </c>
    </row>
    <row r="1259" spans="1:2">
      <c r="A1259" t="s">
        <v>2000</v>
      </c>
      <c r="B1259" s="1">
        <v>6</v>
      </c>
    </row>
    <row r="1260" spans="1:2">
      <c r="A1260" t="s">
        <v>2102</v>
      </c>
      <c r="B1260" s="1">
        <v>6</v>
      </c>
    </row>
    <row r="1261" spans="1:2">
      <c r="A1261" t="s">
        <v>2133</v>
      </c>
      <c r="B1261" s="1">
        <v>6</v>
      </c>
    </row>
    <row r="1262" spans="1:2">
      <c r="A1262" t="s">
        <v>2215</v>
      </c>
      <c r="B1262" s="1">
        <v>6</v>
      </c>
    </row>
    <row r="1263" spans="1:2">
      <c r="A1263" t="s">
        <v>2221</v>
      </c>
      <c r="B1263" s="1">
        <v>6</v>
      </c>
    </row>
    <row r="1264" spans="1:2">
      <c r="A1264" t="s">
        <v>2312</v>
      </c>
      <c r="B1264" s="1">
        <v>6</v>
      </c>
    </row>
    <row r="1265" spans="1:2">
      <c r="A1265" t="s">
        <v>2388</v>
      </c>
      <c r="B1265" s="1">
        <v>6</v>
      </c>
    </row>
    <row r="1266" spans="1:2">
      <c r="A1266" t="s">
        <v>2401</v>
      </c>
      <c r="B1266" s="1">
        <v>6</v>
      </c>
    </row>
    <row r="1267" spans="1:2">
      <c r="A1267" t="s">
        <v>2487</v>
      </c>
      <c r="B1267" s="1">
        <v>6</v>
      </c>
    </row>
    <row r="1268" spans="1:2">
      <c r="A1268" t="s">
        <v>3599</v>
      </c>
      <c r="B1268" s="1">
        <v>6</v>
      </c>
    </row>
    <row r="1269" spans="1:2">
      <c r="A1269" t="s">
        <v>2500</v>
      </c>
      <c r="B1269" s="1">
        <v>6</v>
      </c>
    </row>
    <row r="1270" spans="1:2">
      <c r="A1270" t="s">
        <v>2644</v>
      </c>
      <c r="B1270" s="1">
        <v>6</v>
      </c>
    </row>
    <row r="1271" spans="1:2">
      <c r="A1271" t="s">
        <v>2668</v>
      </c>
      <c r="B1271" s="1">
        <v>6</v>
      </c>
    </row>
    <row r="1272" spans="1:2">
      <c r="A1272" t="s">
        <v>2703</v>
      </c>
      <c r="B1272" s="1">
        <v>6</v>
      </c>
    </row>
    <row r="1273" spans="1:2">
      <c r="A1273" t="s">
        <v>2708</v>
      </c>
      <c r="B1273" s="1">
        <v>6</v>
      </c>
    </row>
    <row r="1274" spans="1:2">
      <c r="A1274" t="s">
        <v>2718</v>
      </c>
      <c r="B1274" s="1">
        <v>6</v>
      </c>
    </row>
    <row r="1275" spans="1:2">
      <c r="A1275" t="s">
        <v>315</v>
      </c>
      <c r="B1275" s="1">
        <v>5</v>
      </c>
    </row>
    <row r="1276" spans="1:2">
      <c r="A1276" t="s">
        <v>351</v>
      </c>
      <c r="B1276" s="1">
        <v>5</v>
      </c>
    </row>
    <row r="1277" spans="1:2">
      <c r="A1277" t="s">
        <v>410</v>
      </c>
      <c r="B1277" s="1">
        <v>5</v>
      </c>
    </row>
    <row r="1278" spans="1:2">
      <c r="A1278" t="s">
        <v>484</v>
      </c>
      <c r="B1278" s="1">
        <v>5</v>
      </c>
    </row>
    <row r="1279" spans="1:2">
      <c r="A1279" t="s">
        <v>588</v>
      </c>
      <c r="B1279" s="1">
        <v>5</v>
      </c>
    </row>
    <row r="1280" spans="1:2">
      <c r="A1280" t="s">
        <v>617</v>
      </c>
      <c r="B1280" s="1">
        <v>5</v>
      </c>
    </row>
    <row r="1281" spans="1:2">
      <c r="A1281" t="s">
        <v>674</v>
      </c>
      <c r="B1281" s="1">
        <v>5</v>
      </c>
    </row>
    <row r="1282" spans="1:2">
      <c r="A1282" t="s">
        <v>684</v>
      </c>
      <c r="B1282" s="1">
        <v>5</v>
      </c>
    </row>
    <row r="1283" spans="1:2">
      <c r="A1283" t="s">
        <v>688</v>
      </c>
      <c r="B1283" s="1">
        <v>5</v>
      </c>
    </row>
    <row r="1284" spans="1:2">
      <c r="A1284" t="s">
        <v>725</v>
      </c>
      <c r="B1284" s="1">
        <v>5</v>
      </c>
    </row>
    <row r="1285" spans="1:2">
      <c r="A1285" t="s">
        <v>736</v>
      </c>
      <c r="B1285" s="1">
        <v>5</v>
      </c>
    </row>
    <row r="1286" spans="1:2">
      <c r="A1286" t="s">
        <v>764</v>
      </c>
      <c r="B1286" s="1">
        <v>5</v>
      </c>
    </row>
    <row r="1287" spans="1:2">
      <c r="A1287" t="s">
        <v>790</v>
      </c>
      <c r="B1287" s="1">
        <v>5</v>
      </c>
    </row>
    <row r="1288" spans="1:2">
      <c r="A1288" t="s">
        <v>806</v>
      </c>
      <c r="B1288" s="1">
        <v>5</v>
      </c>
    </row>
    <row r="1289" spans="1:2">
      <c r="A1289" t="s">
        <v>812</v>
      </c>
      <c r="B1289" s="1">
        <v>5</v>
      </c>
    </row>
    <row r="1290" spans="1:2">
      <c r="A1290" t="s">
        <v>840</v>
      </c>
      <c r="B1290" s="1">
        <v>5</v>
      </c>
    </row>
    <row r="1291" spans="1:2">
      <c r="A1291" t="s">
        <v>852</v>
      </c>
      <c r="B1291" s="1">
        <v>5</v>
      </c>
    </row>
    <row r="1292" spans="1:2">
      <c r="A1292" t="s">
        <v>3346</v>
      </c>
      <c r="B1292" s="1">
        <v>5</v>
      </c>
    </row>
    <row r="1293" spans="1:2">
      <c r="A1293" t="s">
        <v>920</v>
      </c>
      <c r="B1293" s="1">
        <v>5</v>
      </c>
    </row>
    <row r="1294" spans="1:2">
      <c r="A1294" t="s">
        <v>990</v>
      </c>
      <c r="B1294" s="1">
        <v>5</v>
      </c>
    </row>
    <row r="1295" spans="1:2">
      <c r="A1295" t="s">
        <v>1046</v>
      </c>
      <c r="B1295" s="1">
        <v>5</v>
      </c>
    </row>
    <row r="1296" spans="1:2">
      <c r="A1296" t="s">
        <v>2916</v>
      </c>
      <c r="B1296" s="1">
        <v>5</v>
      </c>
    </row>
    <row r="1297" spans="1:2">
      <c r="A1297" t="s">
        <v>1138</v>
      </c>
      <c r="B1297" s="1">
        <v>5</v>
      </c>
    </row>
    <row r="1298" spans="1:2">
      <c r="A1298" t="s">
        <v>1178</v>
      </c>
      <c r="B1298" s="1">
        <v>5</v>
      </c>
    </row>
    <row r="1299" spans="1:2">
      <c r="A1299" t="s">
        <v>1262</v>
      </c>
      <c r="B1299" s="1">
        <v>5</v>
      </c>
    </row>
    <row r="1300" spans="1:2">
      <c r="A1300" t="s">
        <v>1282</v>
      </c>
      <c r="B1300" s="1">
        <v>5</v>
      </c>
    </row>
    <row r="1301" spans="1:2">
      <c r="A1301" t="s">
        <v>2956</v>
      </c>
      <c r="B1301" s="1">
        <v>5</v>
      </c>
    </row>
    <row r="1302" spans="1:2">
      <c r="A1302" t="s">
        <v>1440</v>
      </c>
      <c r="B1302" s="1">
        <v>5</v>
      </c>
    </row>
    <row r="1303" spans="1:2">
      <c r="A1303" t="s">
        <v>1463</v>
      </c>
      <c r="B1303" s="1">
        <v>5</v>
      </c>
    </row>
    <row r="1304" spans="1:2">
      <c r="A1304" t="s">
        <v>1530</v>
      </c>
      <c r="B1304" s="1">
        <v>5</v>
      </c>
    </row>
    <row r="1305" spans="1:2">
      <c r="A1305" t="s">
        <v>1539</v>
      </c>
      <c r="B1305" s="1">
        <v>5</v>
      </c>
    </row>
    <row r="1306" spans="1:2">
      <c r="A1306" t="s">
        <v>1544</v>
      </c>
      <c r="B1306" s="1">
        <v>5</v>
      </c>
    </row>
    <row r="1307" spans="1:2">
      <c r="A1307" t="s">
        <v>1556</v>
      </c>
      <c r="B1307" s="1">
        <v>5</v>
      </c>
    </row>
    <row r="1308" spans="1:2">
      <c r="A1308" t="s">
        <v>3462</v>
      </c>
      <c r="B1308" s="1">
        <v>5</v>
      </c>
    </row>
    <row r="1309" spans="1:2">
      <c r="A1309" t="s">
        <v>1592</v>
      </c>
      <c r="B1309" s="1">
        <v>5</v>
      </c>
    </row>
    <row r="1310" spans="1:2">
      <c r="A1310" t="s">
        <v>3056</v>
      </c>
      <c r="B1310" s="1">
        <v>5</v>
      </c>
    </row>
    <row r="1311" spans="1:2">
      <c r="A1311" t="s">
        <v>3492</v>
      </c>
      <c r="B1311" s="1">
        <v>5</v>
      </c>
    </row>
    <row r="1312" spans="1:2">
      <c r="A1312" t="s">
        <v>1800</v>
      </c>
      <c r="B1312" s="1">
        <v>5</v>
      </c>
    </row>
    <row r="1313" spans="1:2">
      <c r="A1313" t="s">
        <v>1878</v>
      </c>
      <c r="B1313" s="1">
        <v>5</v>
      </c>
    </row>
    <row r="1314" spans="1:2">
      <c r="A1314" t="s">
        <v>1951</v>
      </c>
      <c r="B1314" s="1">
        <v>5</v>
      </c>
    </row>
    <row r="1315" spans="1:2">
      <c r="A1315" t="s">
        <v>1975</v>
      </c>
      <c r="B1315" s="1">
        <v>5</v>
      </c>
    </row>
    <row r="1316" spans="1:2">
      <c r="A1316" t="s">
        <v>1989</v>
      </c>
      <c r="B1316" s="1">
        <v>5</v>
      </c>
    </row>
    <row r="1317" spans="1:2">
      <c r="A1317" t="s">
        <v>2025</v>
      </c>
      <c r="B1317" s="1">
        <v>5</v>
      </c>
    </row>
    <row r="1318" spans="1:2">
      <c r="A1318" t="s">
        <v>2056</v>
      </c>
      <c r="B1318" s="1">
        <v>5</v>
      </c>
    </row>
    <row r="1319" spans="1:2">
      <c r="A1319" t="s">
        <v>2120</v>
      </c>
      <c r="B1319" s="1">
        <v>5</v>
      </c>
    </row>
    <row r="1320" spans="1:2">
      <c r="A1320" t="s">
        <v>2169</v>
      </c>
      <c r="B1320" s="1">
        <v>5</v>
      </c>
    </row>
    <row r="1321" spans="1:2">
      <c r="A1321" t="s">
        <v>2242</v>
      </c>
      <c r="B1321" s="1">
        <v>5</v>
      </c>
    </row>
    <row r="1322" spans="1:2">
      <c r="A1322" t="s">
        <v>2276</v>
      </c>
      <c r="B1322" s="1">
        <v>5</v>
      </c>
    </row>
    <row r="1323" spans="1:2">
      <c r="A1323" t="s">
        <v>2298</v>
      </c>
      <c r="B1323" s="1">
        <v>5</v>
      </c>
    </row>
    <row r="1324" spans="1:2">
      <c r="A1324" t="s">
        <v>2301</v>
      </c>
      <c r="B1324" s="1">
        <v>5</v>
      </c>
    </row>
    <row r="1325" spans="1:2">
      <c r="A1325" t="s">
        <v>2330</v>
      </c>
      <c r="B1325" s="1">
        <v>5</v>
      </c>
    </row>
    <row r="1326" spans="1:2">
      <c r="A1326" t="s">
        <v>2386</v>
      </c>
      <c r="B1326" s="1">
        <v>5</v>
      </c>
    </row>
    <row r="1327" spans="1:2">
      <c r="A1327" t="s">
        <v>2459</v>
      </c>
      <c r="B1327" s="1">
        <v>5</v>
      </c>
    </row>
    <row r="1328" spans="1:2">
      <c r="A1328" t="s">
        <v>3605</v>
      </c>
      <c r="B1328" s="1">
        <v>5</v>
      </c>
    </row>
    <row r="1329" spans="1:2">
      <c r="A1329" t="s">
        <v>2530</v>
      </c>
      <c r="B1329" s="1">
        <v>5</v>
      </c>
    </row>
    <row r="1330" spans="1:2">
      <c r="A1330" t="s">
        <v>3244</v>
      </c>
      <c r="B1330" s="1">
        <v>5</v>
      </c>
    </row>
    <row r="1331" spans="1:2">
      <c r="A1331" t="s">
        <v>2606</v>
      </c>
      <c r="B1331" s="1">
        <v>5</v>
      </c>
    </row>
    <row r="1332" spans="1:2">
      <c r="A1332" t="s">
        <v>2688</v>
      </c>
      <c r="B1332" s="1">
        <v>5</v>
      </c>
    </row>
    <row r="1333" spans="1:2">
      <c r="A1333" t="s">
        <v>2697</v>
      </c>
      <c r="B1333" s="1">
        <v>5</v>
      </c>
    </row>
    <row r="1334" spans="1:2">
      <c r="A1334" t="s">
        <v>354</v>
      </c>
      <c r="B1334" s="1">
        <v>4</v>
      </c>
    </row>
    <row r="1335" spans="1:2">
      <c r="A1335" t="s">
        <v>366</v>
      </c>
      <c r="B1335" s="1">
        <v>4</v>
      </c>
    </row>
    <row r="1336" spans="1:2">
      <c r="A1336" t="s">
        <v>385</v>
      </c>
      <c r="B1336" s="1">
        <v>4</v>
      </c>
    </row>
    <row r="1337" spans="1:2">
      <c r="A1337" t="s">
        <v>3285</v>
      </c>
      <c r="B1337" s="1">
        <v>4</v>
      </c>
    </row>
    <row r="1338" spans="1:2">
      <c r="A1338" t="s">
        <v>422</v>
      </c>
      <c r="B1338" s="1">
        <v>4</v>
      </c>
    </row>
    <row r="1339" spans="1:2">
      <c r="A1339" t="s">
        <v>463</v>
      </c>
      <c r="B1339" s="1">
        <v>4</v>
      </c>
    </row>
    <row r="1340" spans="1:2">
      <c r="A1340" t="s">
        <v>488</v>
      </c>
      <c r="B1340" s="1">
        <v>4</v>
      </c>
    </row>
    <row r="1341" spans="1:2">
      <c r="A1341" t="s">
        <v>520</v>
      </c>
      <c r="B1341" s="1">
        <v>4</v>
      </c>
    </row>
    <row r="1342" spans="1:2">
      <c r="A1342" t="s">
        <v>525</v>
      </c>
      <c r="B1342" s="1">
        <v>4</v>
      </c>
    </row>
    <row r="1343" spans="1:2">
      <c r="A1343" t="s">
        <v>538</v>
      </c>
      <c r="B1343" s="1">
        <v>4</v>
      </c>
    </row>
    <row r="1344" spans="1:2">
      <c r="A1344" t="s">
        <v>566</v>
      </c>
      <c r="B1344" s="1">
        <v>4</v>
      </c>
    </row>
    <row r="1345" spans="1:2">
      <c r="A1345" t="s">
        <v>592</v>
      </c>
      <c r="B1345" s="1">
        <v>4</v>
      </c>
    </row>
    <row r="1346" spans="1:2">
      <c r="A1346" t="s">
        <v>611</v>
      </c>
      <c r="B1346" s="1">
        <v>4</v>
      </c>
    </row>
    <row r="1347" spans="1:2">
      <c r="A1347" t="s">
        <v>624</v>
      </c>
      <c r="B1347" s="1">
        <v>4</v>
      </c>
    </row>
    <row r="1348" spans="1:2">
      <c r="A1348" t="s">
        <v>631</v>
      </c>
      <c r="B1348" s="1">
        <v>4</v>
      </c>
    </row>
    <row r="1349" spans="1:2">
      <c r="A1349" t="s">
        <v>648</v>
      </c>
      <c r="B1349" s="1">
        <v>4</v>
      </c>
    </row>
    <row r="1350" spans="1:2">
      <c r="A1350" t="s">
        <v>700</v>
      </c>
      <c r="B1350" s="1">
        <v>4</v>
      </c>
    </row>
    <row r="1351" spans="1:2">
      <c r="A1351" t="s">
        <v>728</v>
      </c>
      <c r="B1351" s="1">
        <v>4</v>
      </c>
    </row>
    <row r="1352" spans="1:2">
      <c r="A1352" t="s">
        <v>732</v>
      </c>
      <c r="B1352" s="1">
        <v>4</v>
      </c>
    </row>
    <row r="1353" spans="1:2">
      <c r="A1353" t="s">
        <v>777</v>
      </c>
      <c r="B1353" s="1">
        <v>4</v>
      </c>
    </row>
    <row r="1354" spans="1:2">
      <c r="A1354" t="s">
        <v>816</v>
      </c>
      <c r="B1354" s="1">
        <v>4</v>
      </c>
    </row>
    <row r="1355" spans="1:2">
      <c r="A1355" t="s">
        <v>817</v>
      </c>
      <c r="B1355" s="1">
        <v>4</v>
      </c>
    </row>
    <row r="1356" spans="1:2">
      <c r="A1356" t="s">
        <v>847</v>
      </c>
      <c r="B1356" s="1">
        <v>4</v>
      </c>
    </row>
    <row r="1357" spans="1:2">
      <c r="A1357" t="s">
        <v>2845</v>
      </c>
      <c r="B1357" s="1">
        <v>4</v>
      </c>
    </row>
    <row r="1358" spans="1:2">
      <c r="A1358" t="s">
        <v>893</v>
      </c>
      <c r="B1358" s="1">
        <v>4</v>
      </c>
    </row>
    <row r="1359" spans="1:2">
      <c r="A1359" t="s">
        <v>921</v>
      </c>
      <c r="B1359" s="1">
        <v>4</v>
      </c>
    </row>
    <row r="1360" spans="1:2">
      <c r="A1360" t="s">
        <v>1023</v>
      </c>
      <c r="B1360" s="1">
        <v>4</v>
      </c>
    </row>
    <row r="1361" spans="1:2">
      <c r="A1361" t="s">
        <v>1161</v>
      </c>
      <c r="B1361" s="1">
        <v>4</v>
      </c>
    </row>
    <row r="1362" spans="1:2">
      <c r="A1362" t="s">
        <v>1164</v>
      </c>
      <c r="B1362" s="1">
        <v>4</v>
      </c>
    </row>
    <row r="1363" spans="1:2">
      <c r="A1363" t="s">
        <v>1184</v>
      </c>
      <c r="B1363" s="1">
        <v>4</v>
      </c>
    </row>
    <row r="1364" spans="1:2">
      <c r="A1364" t="s">
        <v>1232</v>
      </c>
      <c r="B1364" s="1">
        <v>4</v>
      </c>
    </row>
    <row r="1365" spans="1:2">
      <c r="A1365" t="s">
        <v>1233</v>
      </c>
      <c r="B1365" s="1">
        <v>4</v>
      </c>
    </row>
    <row r="1366" spans="1:2">
      <c r="A1366" t="s">
        <v>1243</v>
      </c>
      <c r="B1366" s="1">
        <v>4</v>
      </c>
    </row>
    <row r="1367" spans="1:2">
      <c r="A1367" t="s">
        <v>1249</v>
      </c>
      <c r="B1367" s="1">
        <v>4</v>
      </c>
    </row>
    <row r="1368" spans="1:2">
      <c r="A1368" t="s">
        <v>1267</v>
      </c>
      <c r="B1368" s="1">
        <v>4</v>
      </c>
    </row>
    <row r="1369" spans="1:2">
      <c r="A1369" t="s">
        <v>1292</v>
      </c>
      <c r="B1369" s="1">
        <v>4</v>
      </c>
    </row>
    <row r="1370" spans="1:2">
      <c r="A1370" t="s">
        <v>1306</v>
      </c>
      <c r="B1370" s="1">
        <v>4</v>
      </c>
    </row>
    <row r="1371" spans="1:2">
      <c r="A1371" t="s">
        <v>1307</v>
      </c>
      <c r="B1371" s="1">
        <v>4</v>
      </c>
    </row>
    <row r="1372" spans="1:2">
      <c r="A1372" t="s">
        <v>1346</v>
      </c>
      <c r="B1372" s="1">
        <v>4</v>
      </c>
    </row>
    <row r="1373" spans="1:2">
      <c r="A1373" t="s">
        <v>1352</v>
      </c>
      <c r="B1373" s="1">
        <v>4</v>
      </c>
    </row>
    <row r="1374" spans="1:2">
      <c r="A1374" t="s">
        <v>1426</v>
      </c>
      <c r="B1374" s="1">
        <v>4</v>
      </c>
    </row>
    <row r="1375" spans="1:2">
      <c r="A1375" t="s">
        <v>1508</v>
      </c>
      <c r="B1375" s="1">
        <v>4</v>
      </c>
    </row>
    <row r="1376" spans="1:2">
      <c r="A1376" t="s">
        <v>1510</v>
      </c>
      <c r="B1376" s="1">
        <v>4</v>
      </c>
    </row>
    <row r="1377" spans="1:2">
      <c r="A1377" t="s">
        <v>1511</v>
      </c>
      <c r="B1377" s="1">
        <v>4</v>
      </c>
    </row>
    <row r="1378" spans="1:2">
      <c r="A1378" t="s">
        <v>1523</v>
      </c>
      <c r="B1378" s="1">
        <v>4</v>
      </c>
    </row>
    <row r="1379" spans="1:2">
      <c r="A1379" t="s">
        <v>1545</v>
      </c>
      <c r="B1379" s="1">
        <v>4</v>
      </c>
    </row>
    <row r="1380" spans="1:2">
      <c r="A1380" t="s">
        <v>1648</v>
      </c>
      <c r="B1380" s="1">
        <v>4</v>
      </c>
    </row>
    <row r="1381" spans="1:2">
      <c r="A1381" t="s">
        <v>1722</v>
      </c>
      <c r="B1381" s="1">
        <v>4</v>
      </c>
    </row>
    <row r="1382" spans="1:2">
      <c r="A1382" t="s">
        <v>1723</v>
      </c>
      <c r="B1382" s="1">
        <v>4</v>
      </c>
    </row>
    <row r="1383" spans="1:2">
      <c r="A1383" t="s">
        <v>1757</v>
      </c>
      <c r="B1383" s="1">
        <v>4</v>
      </c>
    </row>
    <row r="1384" spans="1:2">
      <c r="A1384" t="s">
        <v>1811</v>
      </c>
      <c r="B1384" s="1">
        <v>4</v>
      </c>
    </row>
    <row r="1385" spans="1:2">
      <c r="A1385" t="s">
        <v>1812</v>
      </c>
      <c r="B1385" s="1">
        <v>4</v>
      </c>
    </row>
    <row r="1386" spans="1:2">
      <c r="A1386" t="s">
        <v>1818</v>
      </c>
      <c r="B1386" s="1">
        <v>4</v>
      </c>
    </row>
    <row r="1387" spans="1:2">
      <c r="A1387" t="s">
        <v>1832</v>
      </c>
      <c r="B1387" s="1">
        <v>4</v>
      </c>
    </row>
    <row r="1388" spans="1:2">
      <c r="A1388" t="s">
        <v>1852</v>
      </c>
      <c r="B1388" s="1">
        <v>4</v>
      </c>
    </row>
    <row r="1389" spans="1:2">
      <c r="A1389" t="s">
        <v>119</v>
      </c>
      <c r="B1389" s="1">
        <v>4</v>
      </c>
    </row>
    <row r="1390" spans="1:2">
      <c r="A1390" t="s">
        <v>1999</v>
      </c>
      <c r="B1390" s="1">
        <v>4</v>
      </c>
    </row>
    <row r="1391" spans="1:2">
      <c r="A1391" t="s">
        <v>2009</v>
      </c>
      <c r="B1391" s="1">
        <v>4</v>
      </c>
    </row>
    <row r="1392" spans="1:2">
      <c r="A1392" t="s">
        <v>2019</v>
      </c>
      <c r="B1392" s="1">
        <v>4</v>
      </c>
    </row>
    <row r="1393" spans="1:2">
      <c r="A1393" t="s">
        <v>2027</v>
      </c>
      <c r="B1393" s="1">
        <v>4</v>
      </c>
    </row>
    <row r="1394" spans="1:2">
      <c r="A1394" t="s">
        <v>3532</v>
      </c>
      <c r="B1394" s="1">
        <v>4</v>
      </c>
    </row>
    <row r="1395" spans="1:2">
      <c r="A1395" t="s">
        <v>2071</v>
      </c>
      <c r="B1395" s="1">
        <v>4</v>
      </c>
    </row>
    <row r="1396" spans="1:2">
      <c r="A1396" t="s">
        <v>2080</v>
      </c>
      <c r="B1396" s="1">
        <v>4</v>
      </c>
    </row>
    <row r="1397" spans="1:2">
      <c r="A1397" t="s">
        <v>2123</v>
      </c>
      <c r="B1397" s="1">
        <v>4</v>
      </c>
    </row>
    <row r="1398" spans="1:2">
      <c r="A1398" t="s">
        <v>2136</v>
      </c>
      <c r="B1398" s="1">
        <v>4</v>
      </c>
    </row>
    <row r="1399" spans="1:2">
      <c r="A1399" t="s">
        <v>2160</v>
      </c>
      <c r="B1399" s="1">
        <v>4</v>
      </c>
    </row>
    <row r="1400" spans="1:2">
      <c r="A1400" t="s">
        <v>3155</v>
      </c>
      <c r="B1400" s="1">
        <v>4</v>
      </c>
    </row>
    <row r="1401" spans="1:2">
      <c r="A1401" t="s">
        <v>2208</v>
      </c>
      <c r="B1401" s="1">
        <v>4</v>
      </c>
    </row>
    <row r="1402" spans="1:2">
      <c r="A1402" t="s">
        <v>2244</v>
      </c>
      <c r="B1402" s="1">
        <v>4</v>
      </c>
    </row>
    <row r="1403" spans="1:2">
      <c r="A1403" t="s">
        <v>2295</v>
      </c>
      <c r="B1403" s="1">
        <v>4</v>
      </c>
    </row>
    <row r="1404" spans="1:2">
      <c r="A1404" t="s">
        <v>2321</v>
      </c>
      <c r="B1404" s="1">
        <v>4</v>
      </c>
    </row>
    <row r="1405" spans="1:2">
      <c r="A1405" t="s">
        <v>2344</v>
      </c>
      <c r="B1405" s="1">
        <v>4</v>
      </c>
    </row>
    <row r="1406" spans="1:2">
      <c r="A1406" t="s">
        <v>2380</v>
      </c>
      <c r="B1406" s="1">
        <v>4</v>
      </c>
    </row>
    <row r="1407" spans="1:2">
      <c r="A1407" t="s">
        <v>2436</v>
      </c>
      <c r="B1407" s="1">
        <v>4</v>
      </c>
    </row>
    <row r="1408" spans="1:2">
      <c r="A1408" t="s">
        <v>2476</v>
      </c>
      <c r="B1408" s="1">
        <v>4</v>
      </c>
    </row>
    <row r="1409" spans="1:2">
      <c r="A1409" t="s">
        <v>2493</v>
      </c>
      <c r="B1409" s="1">
        <v>4</v>
      </c>
    </row>
    <row r="1410" spans="1:2">
      <c r="A1410" t="s">
        <v>3234</v>
      </c>
      <c r="B1410" s="1">
        <v>4</v>
      </c>
    </row>
    <row r="1411" spans="1:2">
      <c r="A1411" t="s">
        <v>3604</v>
      </c>
      <c r="B1411" s="1">
        <v>4</v>
      </c>
    </row>
    <row r="1412" spans="1:2">
      <c r="A1412" t="s">
        <v>2508</v>
      </c>
      <c r="B1412" s="1">
        <v>4</v>
      </c>
    </row>
    <row r="1413" spans="1:2">
      <c r="A1413" t="s">
        <v>2559</v>
      </c>
      <c r="B1413" s="1">
        <v>4</v>
      </c>
    </row>
    <row r="1414" spans="1:2">
      <c r="A1414" t="s">
        <v>3266</v>
      </c>
      <c r="B1414" s="1">
        <v>4</v>
      </c>
    </row>
    <row r="1415" spans="1:2">
      <c r="A1415" t="s">
        <v>335</v>
      </c>
      <c r="B1415" s="1">
        <v>3</v>
      </c>
    </row>
    <row r="1416" spans="1:2">
      <c r="A1416" t="s">
        <v>347</v>
      </c>
      <c r="B1416" s="1">
        <v>3</v>
      </c>
    </row>
    <row r="1417" spans="1:2">
      <c r="A1417" t="s">
        <v>350</v>
      </c>
      <c r="B1417" s="1">
        <v>3</v>
      </c>
    </row>
    <row r="1418" spans="1:2">
      <c r="A1418" t="s">
        <v>413</v>
      </c>
      <c r="B1418" s="1">
        <v>3</v>
      </c>
    </row>
    <row r="1419" spans="1:2">
      <c r="A1419" t="s">
        <v>417</v>
      </c>
      <c r="B1419" s="1">
        <v>3</v>
      </c>
    </row>
    <row r="1420" spans="1:2">
      <c r="A1420" t="s">
        <v>421</v>
      </c>
      <c r="B1420" s="1">
        <v>3</v>
      </c>
    </row>
    <row r="1421" spans="1:2">
      <c r="A1421" t="s">
        <v>427</v>
      </c>
      <c r="B1421" s="1">
        <v>3</v>
      </c>
    </row>
    <row r="1422" spans="1:2">
      <c r="A1422" t="s">
        <v>511</v>
      </c>
      <c r="B1422" s="1">
        <v>3</v>
      </c>
    </row>
    <row r="1423" spans="1:2">
      <c r="A1423" t="s">
        <v>546</v>
      </c>
      <c r="B1423" s="1">
        <v>3</v>
      </c>
    </row>
    <row r="1424" spans="1:2">
      <c r="A1424" t="s">
        <v>2769</v>
      </c>
      <c r="B1424" s="1">
        <v>3</v>
      </c>
    </row>
    <row r="1425" spans="1:2">
      <c r="A1425" t="s">
        <v>575</v>
      </c>
      <c r="B1425" s="1">
        <v>3</v>
      </c>
    </row>
    <row r="1426" spans="1:2">
      <c r="A1426" t="s">
        <v>603</v>
      </c>
      <c r="B1426" s="1">
        <v>3</v>
      </c>
    </row>
    <row r="1427" spans="1:2">
      <c r="A1427" t="s">
        <v>2777</v>
      </c>
      <c r="B1427" s="1">
        <v>3</v>
      </c>
    </row>
    <row r="1428" spans="1:2">
      <c r="A1428" t="s">
        <v>626</v>
      </c>
      <c r="B1428" s="1">
        <v>3</v>
      </c>
    </row>
    <row r="1429" spans="1:2">
      <c r="A1429" t="s">
        <v>654</v>
      </c>
      <c r="B1429" s="1">
        <v>3</v>
      </c>
    </row>
    <row r="1430" spans="1:2">
      <c r="A1430" t="s">
        <v>667</v>
      </c>
      <c r="B1430" s="1">
        <v>3</v>
      </c>
    </row>
    <row r="1431" spans="1:2">
      <c r="A1431" t="s">
        <v>683</v>
      </c>
      <c r="B1431" s="1">
        <v>3</v>
      </c>
    </row>
    <row r="1432" spans="1:2">
      <c r="A1432" t="s">
        <v>710</v>
      </c>
      <c r="B1432" s="1">
        <v>3</v>
      </c>
    </row>
    <row r="1433" spans="1:2">
      <c r="A1433" t="s">
        <v>741</v>
      </c>
      <c r="B1433" s="1">
        <v>3</v>
      </c>
    </row>
    <row r="1434" spans="1:2">
      <c r="A1434" t="s">
        <v>2817</v>
      </c>
      <c r="B1434" s="1">
        <v>3</v>
      </c>
    </row>
    <row r="1435" spans="1:2">
      <c r="A1435" t="s">
        <v>3329</v>
      </c>
      <c r="B1435" s="1">
        <v>3</v>
      </c>
    </row>
    <row r="1436" spans="1:2">
      <c r="A1436" t="s">
        <v>770</v>
      </c>
      <c r="B1436" s="1">
        <v>3</v>
      </c>
    </row>
    <row r="1437" spans="1:2">
      <c r="A1437" t="s">
        <v>793</v>
      </c>
      <c r="B1437" s="1">
        <v>3</v>
      </c>
    </row>
    <row r="1438" spans="1:2">
      <c r="A1438" t="s">
        <v>809</v>
      </c>
      <c r="B1438" s="1">
        <v>3</v>
      </c>
    </row>
    <row r="1439" spans="1:2">
      <c r="A1439" t="s">
        <v>3337</v>
      </c>
      <c r="B1439" s="1">
        <v>3</v>
      </c>
    </row>
    <row r="1440" spans="1:2">
      <c r="A1440" t="s">
        <v>821</v>
      </c>
      <c r="B1440" s="1">
        <v>3</v>
      </c>
    </row>
    <row r="1441" spans="1:2">
      <c r="A1441" t="s">
        <v>876</v>
      </c>
      <c r="B1441" s="1">
        <v>3</v>
      </c>
    </row>
    <row r="1442" spans="1:2">
      <c r="A1442" t="s">
        <v>878</v>
      </c>
      <c r="B1442" s="1">
        <v>3</v>
      </c>
    </row>
    <row r="1443" spans="1:2">
      <c r="A1443" t="s">
        <v>897</v>
      </c>
      <c r="B1443" s="1">
        <v>3</v>
      </c>
    </row>
    <row r="1444" spans="1:2">
      <c r="A1444" t="s">
        <v>898</v>
      </c>
      <c r="B1444" s="1">
        <v>3</v>
      </c>
    </row>
    <row r="1445" spans="1:2">
      <c r="A1445" t="s">
        <v>929</v>
      </c>
      <c r="B1445" s="1">
        <v>3</v>
      </c>
    </row>
    <row r="1446" spans="1:2">
      <c r="A1446" t="s">
        <v>975</v>
      </c>
      <c r="B1446" s="1">
        <v>3</v>
      </c>
    </row>
    <row r="1447" spans="1:2">
      <c r="A1447" t="s">
        <v>981</v>
      </c>
      <c r="B1447" s="1">
        <v>3</v>
      </c>
    </row>
    <row r="1448" spans="1:2">
      <c r="A1448" t="s">
        <v>1006</v>
      </c>
      <c r="B1448" s="1">
        <v>3</v>
      </c>
    </row>
    <row r="1449" spans="1:2">
      <c r="A1449" t="s">
        <v>1042</v>
      </c>
      <c r="B1449" s="1">
        <v>3</v>
      </c>
    </row>
    <row r="1450" spans="1:2">
      <c r="A1450" t="s">
        <v>3378</v>
      </c>
      <c r="B1450" s="1">
        <v>3</v>
      </c>
    </row>
    <row r="1451" spans="1:2">
      <c r="A1451" t="s">
        <v>1055</v>
      </c>
      <c r="B1451" s="1">
        <v>3</v>
      </c>
    </row>
    <row r="1452" spans="1:2">
      <c r="A1452" t="s">
        <v>1099</v>
      </c>
      <c r="B1452" s="1">
        <v>3</v>
      </c>
    </row>
    <row r="1453" spans="1:2">
      <c r="A1453" t="s">
        <v>1109</v>
      </c>
      <c r="B1453" s="1">
        <v>3</v>
      </c>
    </row>
    <row r="1454" spans="1:2">
      <c r="A1454" t="s">
        <v>1150</v>
      </c>
      <c r="B1454" s="1">
        <v>3</v>
      </c>
    </row>
    <row r="1455" spans="1:2">
      <c r="A1455" t="s">
        <v>1181</v>
      </c>
      <c r="B1455" s="1">
        <v>3</v>
      </c>
    </row>
    <row r="1456" spans="1:2">
      <c r="A1456" t="s">
        <v>1205</v>
      </c>
      <c r="B1456" s="1">
        <v>3</v>
      </c>
    </row>
    <row r="1457" spans="1:2">
      <c r="A1457" t="s">
        <v>1218</v>
      </c>
      <c r="B1457" s="1">
        <v>3</v>
      </c>
    </row>
    <row r="1458" spans="1:2">
      <c r="A1458" t="s">
        <v>1229</v>
      </c>
      <c r="B1458" s="1">
        <v>3</v>
      </c>
    </row>
    <row r="1459" spans="1:2">
      <c r="A1459" t="s">
        <v>1269</v>
      </c>
      <c r="B1459" s="1">
        <v>3</v>
      </c>
    </row>
    <row r="1460" spans="1:2">
      <c r="A1460" t="s">
        <v>2952</v>
      </c>
      <c r="B1460" s="1">
        <v>3</v>
      </c>
    </row>
    <row r="1461" spans="1:2">
      <c r="A1461" t="s">
        <v>1299</v>
      </c>
      <c r="B1461" s="1">
        <v>3</v>
      </c>
    </row>
    <row r="1462" spans="1:2">
      <c r="A1462" t="s">
        <v>2958</v>
      </c>
      <c r="B1462" s="1">
        <v>3</v>
      </c>
    </row>
    <row r="1463" spans="1:2">
      <c r="A1463" t="s">
        <v>2969</v>
      </c>
      <c r="B1463" s="1">
        <v>3</v>
      </c>
    </row>
    <row r="1464" spans="1:2">
      <c r="A1464" t="s">
        <v>1373</v>
      </c>
      <c r="B1464" s="1">
        <v>3</v>
      </c>
    </row>
    <row r="1465" spans="1:2">
      <c r="A1465" t="s">
        <v>1381</v>
      </c>
      <c r="B1465" s="1">
        <v>3</v>
      </c>
    </row>
    <row r="1466" spans="1:2">
      <c r="A1466" t="s">
        <v>1389</v>
      </c>
      <c r="B1466" s="1">
        <v>3</v>
      </c>
    </row>
    <row r="1467" spans="1:2">
      <c r="A1467" t="s">
        <v>1404</v>
      </c>
      <c r="B1467" s="1">
        <v>3</v>
      </c>
    </row>
    <row r="1468" spans="1:2">
      <c r="A1468" t="s">
        <v>1410</v>
      </c>
      <c r="B1468" s="1">
        <v>3</v>
      </c>
    </row>
    <row r="1469" spans="1:2">
      <c r="A1469" t="s">
        <v>1447</v>
      </c>
      <c r="B1469" s="1">
        <v>3</v>
      </c>
    </row>
    <row r="1470" spans="1:2">
      <c r="A1470" t="s">
        <v>1451</v>
      </c>
      <c r="B1470" s="1">
        <v>3</v>
      </c>
    </row>
    <row r="1471" spans="1:2">
      <c r="A1471" t="s">
        <v>3003</v>
      </c>
      <c r="B1471" s="1">
        <v>3</v>
      </c>
    </row>
    <row r="1472" spans="1:2">
      <c r="A1472" t="s">
        <v>1487</v>
      </c>
      <c r="B1472" s="1">
        <v>3</v>
      </c>
    </row>
    <row r="1473" spans="1:2">
      <c r="A1473" t="s">
        <v>1496</v>
      </c>
      <c r="B1473" s="1">
        <v>3</v>
      </c>
    </row>
    <row r="1474" spans="1:2">
      <c r="A1474" t="s">
        <v>1512</v>
      </c>
      <c r="B1474" s="1">
        <v>3</v>
      </c>
    </row>
    <row r="1475" spans="1:2">
      <c r="A1475" t="s">
        <v>3018</v>
      </c>
      <c r="B1475" s="1">
        <v>3</v>
      </c>
    </row>
    <row r="1476" spans="1:2">
      <c r="A1476" t="s">
        <v>3467</v>
      </c>
      <c r="B1476" s="1">
        <v>3</v>
      </c>
    </row>
    <row r="1477" spans="1:2">
      <c r="A1477" t="s">
        <v>1652</v>
      </c>
      <c r="B1477" s="1">
        <v>3</v>
      </c>
    </row>
    <row r="1478" spans="1:2">
      <c r="A1478" t="s">
        <v>1660</v>
      </c>
      <c r="B1478" s="1">
        <v>3</v>
      </c>
    </row>
    <row r="1479" spans="1:2">
      <c r="A1479" t="s">
        <v>1687</v>
      </c>
      <c r="B1479" s="1">
        <v>3</v>
      </c>
    </row>
    <row r="1480" spans="1:2">
      <c r="A1480" t="s">
        <v>1695</v>
      </c>
      <c r="B1480" s="1">
        <v>3</v>
      </c>
    </row>
    <row r="1481" spans="1:2">
      <c r="A1481" t="s">
        <v>1704</v>
      </c>
      <c r="B1481" s="1">
        <v>3</v>
      </c>
    </row>
    <row r="1482" spans="1:2">
      <c r="A1482" t="s">
        <v>1715</v>
      </c>
      <c r="B1482" s="1">
        <v>3</v>
      </c>
    </row>
    <row r="1483" spans="1:2">
      <c r="A1483" t="s">
        <v>3482</v>
      </c>
      <c r="B1483" s="1">
        <v>3</v>
      </c>
    </row>
    <row r="1484" spans="1:2">
      <c r="A1484" t="s">
        <v>1781</v>
      </c>
      <c r="B1484" s="1">
        <v>3</v>
      </c>
    </row>
    <row r="1485" spans="1:2">
      <c r="A1485" t="s">
        <v>1797</v>
      </c>
      <c r="B1485" s="1">
        <v>3</v>
      </c>
    </row>
    <row r="1486" spans="1:2">
      <c r="A1486" t="s">
        <v>1873</v>
      </c>
      <c r="B1486" s="1">
        <v>3</v>
      </c>
    </row>
    <row r="1487" spans="1:2">
      <c r="A1487" t="s">
        <v>3092</v>
      </c>
      <c r="B1487" s="1">
        <v>3</v>
      </c>
    </row>
    <row r="1488" spans="1:2">
      <c r="A1488" t="s">
        <v>1911</v>
      </c>
      <c r="B1488" s="1">
        <v>3</v>
      </c>
    </row>
    <row r="1489" spans="1:2">
      <c r="A1489" t="s">
        <v>1927</v>
      </c>
      <c r="B1489" s="1">
        <v>3</v>
      </c>
    </row>
    <row r="1490" spans="1:2">
      <c r="A1490" t="s">
        <v>1932</v>
      </c>
      <c r="B1490" s="1">
        <v>3</v>
      </c>
    </row>
    <row r="1491" spans="1:2">
      <c r="A1491" t="s">
        <v>1939</v>
      </c>
      <c r="B1491" s="1">
        <v>3</v>
      </c>
    </row>
    <row r="1492" spans="1:2">
      <c r="A1492" t="s">
        <v>1946</v>
      </c>
      <c r="B1492" s="1">
        <v>3</v>
      </c>
    </row>
    <row r="1493" spans="1:2">
      <c r="A1493" t="s">
        <v>2006</v>
      </c>
      <c r="B1493" s="1">
        <v>3</v>
      </c>
    </row>
    <row r="1494" spans="1:2">
      <c r="A1494" t="s">
        <v>2014</v>
      </c>
      <c r="B1494" s="1">
        <v>3</v>
      </c>
    </row>
    <row r="1495" spans="1:2">
      <c r="A1495" t="s">
        <v>2026</v>
      </c>
      <c r="B1495" s="1">
        <v>3</v>
      </c>
    </row>
    <row r="1496" spans="1:2">
      <c r="A1496" t="s">
        <v>3135</v>
      </c>
      <c r="B1496" s="1">
        <v>3</v>
      </c>
    </row>
    <row r="1497" spans="1:2">
      <c r="A1497" t="s">
        <v>3541</v>
      </c>
      <c r="B1497" s="1">
        <v>3</v>
      </c>
    </row>
    <row r="1498" spans="1:2">
      <c r="A1498" t="s">
        <v>2114</v>
      </c>
      <c r="B1498" s="1">
        <v>3</v>
      </c>
    </row>
    <row r="1499" spans="1:2">
      <c r="A1499" t="s">
        <v>2140</v>
      </c>
      <c r="B1499" s="1">
        <v>3</v>
      </c>
    </row>
    <row r="1500" spans="1:2">
      <c r="A1500" t="s">
        <v>2148</v>
      </c>
      <c r="B1500" s="1">
        <v>3</v>
      </c>
    </row>
    <row r="1501" spans="1:2">
      <c r="A1501" t="s">
        <v>2154</v>
      </c>
      <c r="B1501" s="1">
        <v>3</v>
      </c>
    </row>
    <row r="1502" spans="1:2">
      <c r="A1502" t="s">
        <v>2184</v>
      </c>
      <c r="B1502" s="1">
        <v>3</v>
      </c>
    </row>
    <row r="1503" spans="1:2">
      <c r="A1503" t="s">
        <v>2190</v>
      </c>
      <c r="B1503" s="1">
        <v>3</v>
      </c>
    </row>
    <row r="1504" spans="1:2">
      <c r="A1504" t="s">
        <v>2212</v>
      </c>
      <c r="B1504" s="1">
        <v>3</v>
      </c>
    </row>
    <row r="1505" spans="1:2">
      <c r="A1505" t="s">
        <v>2237</v>
      </c>
      <c r="B1505" s="1">
        <v>3</v>
      </c>
    </row>
    <row r="1506" spans="1:2">
      <c r="A1506" t="s">
        <v>3178</v>
      </c>
      <c r="B1506" s="1">
        <v>3</v>
      </c>
    </row>
    <row r="1507" spans="1:2">
      <c r="A1507" t="s">
        <v>2270</v>
      </c>
      <c r="B1507" s="1">
        <v>3</v>
      </c>
    </row>
    <row r="1508" spans="1:2">
      <c r="A1508" t="s">
        <v>2286</v>
      </c>
      <c r="B1508" s="1">
        <v>3</v>
      </c>
    </row>
    <row r="1509" spans="1:2">
      <c r="A1509" t="s">
        <v>2340</v>
      </c>
      <c r="B1509" s="1">
        <v>3</v>
      </c>
    </row>
    <row r="1510" spans="1:2">
      <c r="A1510" t="s">
        <v>2349</v>
      </c>
      <c r="B1510" s="1">
        <v>3</v>
      </c>
    </row>
    <row r="1511" spans="1:2">
      <c r="A1511" t="s">
        <v>2390</v>
      </c>
      <c r="B1511" s="1">
        <v>3</v>
      </c>
    </row>
    <row r="1512" spans="1:2">
      <c r="A1512" t="s">
        <v>2409</v>
      </c>
      <c r="B1512" s="1">
        <v>3</v>
      </c>
    </row>
    <row r="1513" spans="1:2">
      <c r="A1513" t="s">
        <v>2417</v>
      </c>
      <c r="B1513" s="1">
        <v>3</v>
      </c>
    </row>
    <row r="1514" spans="1:2">
      <c r="A1514" t="s">
        <v>3216</v>
      </c>
      <c r="B1514" s="1">
        <v>3</v>
      </c>
    </row>
    <row r="1515" spans="1:2">
      <c r="A1515" t="s">
        <v>2507</v>
      </c>
      <c r="B1515" s="1">
        <v>3</v>
      </c>
    </row>
    <row r="1516" spans="1:2">
      <c r="A1516" t="s">
        <v>2529</v>
      </c>
      <c r="B1516" s="1">
        <v>3</v>
      </c>
    </row>
    <row r="1517" spans="1:2">
      <c r="A1517" t="s">
        <v>2554</v>
      </c>
      <c r="B1517" s="1">
        <v>3</v>
      </c>
    </row>
    <row r="1518" spans="1:2">
      <c r="A1518" t="s">
        <v>2572</v>
      </c>
      <c r="B1518" s="1">
        <v>3</v>
      </c>
    </row>
    <row r="1519" spans="1:2">
      <c r="A1519" t="s">
        <v>2582</v>
      </c>
      <c r="B1519" s="1">
        <v>3</v>
      </c>
    </row>
    <row r="1520" spans="1:2">
      <c r="A1520" t="s">
        <v>2589</v>
      </c>
      <c r="B1520" s="1">
        <v>3</v>
      </c>
    </row>
    <row r="1521" spans="1:2">
      <c r="A1521" t="s">
        <v>2662</v>
      </c>
      <c r="B1521" s="1">
        <v>3</v>
      </c>
    </row>
    <row r="1522" spans="1:2">
      <c r="A1522" t="s">
        <v>2672</v>
      </c>
      <c r="B1522" s="1">
        <v>3</v>
      </c>
    </row>
    <row r="1523" spans="1:2">
      <c r="A1523" t="s">
        <v>2693</v>
      </c>
      <c r="B1523" s="1">
        <v>3</v>
      </c>
    </row>
    <row r="1524" spans="1:2">
      <c r="A1524" t="s">
        <v>2707</v>
      </c>
      <c r="B1524" s="1">
        <v>3</v>
      </c>
    </row>
    <row r="1525" spans="1:2">
      <c r="A1525" t="s">
        <v>2716</v>
      </c>
      <c r="B1525" s="1">
        <v>3</v>
      </c>
    </row>
    <row r="1526" spans="1:2">
      <c r="A1526" t="s">
        <v>341</v>
      </c>
      <c r="B1526" s="1">
        <v>2</v>
      </c>
    </row>
    <row r="1527" spans="1:2">
      <c r="A1527" t="s">
        <v>3281</v>
      </c>
      <c r="B1527" s="1">
        <v>2</v>
      </c>
    </row>
    <row r="1528" spans="1:2">
      <c r="A1528" t="s">
        <v>384</v>
      </c>
      <c r="B1528" s="1">
        <v>2</v>
      </c>
    </row>
    <row r="1529" spans="1:2">
      <c r="A1529" t="s">
        <v>431</v>
      </c>
      <c r="B1529" s="1">
        <v>2</v>
      </c>
    </row>
    <row r="1530" spans="1:2">
      <c r="A1530" t="s">
        <v>2749</v>
      </c>
      <c r="B1530" s="1">
        <v>2</v>
      </c>
    </row>
    <row r="1531" spans="1:2">
      <c r="A1531" t="s">
        <v>465</v>
      </c>
      <c r="B1531" s="1">
        <v>2</v>
      </c>
    </row>
    <row r="1532" spans="1:2">
      <c r="A1532" t="s">
        <v>471</v>
      </c>
      <c r="B1532" s="1">
        <v>2</v>
      </c>
    </row>
    <row r="1533" spans="1:2">
      <c r="A1533" t="s">
        <v>472</v>
      </c>
      <c r="B1533" s="1">
        <v>2</v>
      </c>
    </row>
    <row r="1534" spans="1:2">
      <c r="A1534" t="s">
        <v>479</v>
      </c>
      <c r="B1534" s="1">
        <v>2</v>
      </c>
    </row>
    <row r="1535" spans="1:2">
      <c r="A1535" t="s">
        <v>489</v>
      </c>
      <c r="B1535" s="1">
        <v>2</v>
      </c>
    </row>
    <row r="1536" spans="1:2">
      <c r="A1536" t="s">
        <v>490</v>
      </c>
      <c r="B1536" s="1">
        <v>2</v>
      </c>
    </row>
    <row r="1537" spans="1:2">
      <c r="A1537" t="s">
        <v>498</v>
      </c>
      <c r="B1537" s="1">
        <v>2</v>
      </c>
    </row>
    <row r="1538" spans="1:2">
      <c r="A1538" t="s">
        <v>506</v>
      </c>
      <c r="B1538" s="1">
        <v>2</v>
      </c>
    </row>
    <row r="1539" spans="1:2">
      <c r="A1539" t="s">
        <v>532</v>
      </c>
      <c r="B1539" s="1">
        <v>2</v>
      </c>
    </row>
    <row r="1540" spans="1:2">
      <c r="A1540" t="s">
        <v>2763</v>
      </c>
      <c r="B1540" s="1">
        <v>2</v>
      </c>
    </row>
    <row r="1541" spans="1:2">
      <c r="A1541" t="s">
        <v>540</v>
      </c>
      <c r="B1541" s="1">
        <v>2</v>
      </c>
    </row>
    <row r="1542" spans="1:2">
      <c r="A1542" t="s">
        <v>543</v>
      </c>
      <c r="B1542" s="1">
        <v>2</v>
      </c>
    </row>
    <row r="1543" spans="1:2">
      <c r="A1543" t="s">
        <v>544</v>
      </c>
      <c r="B1543" s="1">
        <v>2</v>
      </c>
    </row>
    <row r="1544" spans="1:2">
      <c r="A1544" t="s">
        <v>549</v>
      </c>
      <c r="B1544" s="1">
        <v>2</v>
      </c>
    </row>
    <row r="1545" spans="1:2">
      <c r="A1545" t="s">
        <v>3306</v>
      </c>
      <c r="B1545" s="1">
        <v>2</v>
      </c>
    </row>
    <row r="1546" spans="1:2">
      <c r="A1546" t="s">
        <v>583</v>
      </c>
      <c r="B1546" s="1">
        <v>2</v>
      </c>
    </row>
    <row r="1547" spans="1:2">
      <c r="A1547" t="s">
        <v>597</v>
      </c>
      <c r="B1547" s="1">
        <v>2</v>
      </c>
    </row>
    <row r="1548" spans="1:2">
      <c r="A1548" t="s">
        <v>2776</v>
      </c>
      <c r="B1548" s="1">
        <v>2</v>
      </c>
    </row>
    <row r="1549" spans="1:2">
      <c r="A1549" t="s">
        <v>610</v>
      </c>
      <c r="B1549" s="1">
        <v>2</v>
      </c>
    </row>
    <row r="1550" spans="1:2">
      <c r="A1550" t="s">
        <v>612</v>
      </c>
      <c r="B1550" s="1">
        <v>2</v>
      </c>
    </row>
    <row r="1551" spans="1:2">
      <c r="A1551" t="s">
        <v>3315</v>
      </c>
      <c r="B1551" s="1">
        <v>2</v>
      </c>
    </row>
    <row r="1552" spans="1:2">
      <c r="A1552" t="s">
        <v>3316</v>
      </c>
      <c r="B1552" s="1">
        <v>2</v>
      </c>
    </row>
    <row r="1553" spans="1:2">
      <c r="A1553" t="s">
        <v>2783</v>
      </c>
      <c r="B1553" s="1">
        <v>2</v>
      </c>
    </row>
    <row r="1554" spans="1:2">
      <c r="A1554" t="s">
        <v>2785</v>
      </c>
      <c r="B1554" s="1">
        <v>2</v>
      </c>
    </row>
    <row r="1555" spans="1:2">
      <c r="A1555" t="s">
        <v>640</v>
      </c>
      <c r="B1555" s="1">
        <v>2</v>
      </c>
    </row>
    <row r="1556" spans="1:2">
      <c r="A1556" t="s">
        <v>659</v>
      </c>
      <c r="B1556" s="1">
        <v>2</v>
      </c>
    </row>
    <row r="1557" spans="1:2">
      <c r="A1557" t="s">
        <v>2790</v>
      </c>
      <c r="B1557" s="1">
        <v>2</v>
      </c>
    </row>
    <row r="1558" spans="1:2">
      <c r="A1558" t="s">
        <v>2795</v>
      </c>
      <c r="B1558" s="1">
        <v>2</v>
      </c>
    </row>
    <row r="1559" spans="1:2">
      <c r="A1559" t="s">
        <v>2796</v>
      </c>
      <c r="B1559" s="1">
        <v>2</v>
      </c>
    </row>
    <row r="1560" spans="1:2">
      <c r="A1560" t="s">
        <v>680</v>
      </c>
      <c r="B1560" s="1">
        <v>2</v>
      </c>
    </row>
    <row r="1561" spans="1:2">
      <c r="A1561" t="s">
        <v>685</v>
      </c>
      <c r="B1561" s="1">
        <v>2</v>
      </c>
    </row>
    <row r="1562" spans="1:2">
      <c r="A1562" t="s">
        <v>720</v>
      </c>
      <c r="B1562" s="1">
        <v>2</v>
      </c>
    </row>
    <row r="1563" spans="1:2">
      <c r="A1563" t="s">
        <v>730</v>
      </c>
      <c r="B1563" s="1">
        <v>2</v>
      </c>
    </row>
    <row r="1564" spans="1:2">
      <c r="A1564" t="s">
        <v>739</v>
      </c>
      <c r="B1564" s="1">
        <v>2</v>
      </c>
    </row>
    <row r="1565" spans="1:2">
      <c r="A1565" t="s">
        <v>758</v>
      </c>
      <c r="B1565" s="1">
        <v>2</v>
      </c>
    </row>
    <row r="1566" spans="1:2">
      <c r="A1566" t="s">
        <v>2809</v>
      </c>
      <c r="B1566" s="1">
        <v>2</v>
      </c>
    </row>
    <row r="1567" spans="1:2">
      <c r="A1567" t="s">
        <v>766</v>
      </c>
      <c r="B1567" s="1">
        <v>2</v>
      </c>
    </row>
    <row r="1568" spans="1:2">
      <c r="A1568" t="s">
        <v>775</v>
      </c>
      <c r="B1568" s="1">
        <v>2</v>
      </c>
    </row>
    <row r="1569" spans="1:2">
      <c r="A1569" t="s">
        <v>778</v>
      </c>
      <c r="B1569" s="1">
        <v>2</v>
      </c>
    </row>
    <row r="1570" spans="1:2">
      <c r="A1570" t="s">
        <v>784</v>
      </c>
      <c r="B1570" s="1">
        <v>2</v>
      </c>
    </row>
    <row r="1571" spans="1:2">
      <c r="A1571" t="s">
        <v>794</v>
      </c>
      <c r="B1571" s="1">
        <v>2</v>
      </c>
    </row>
    <row r="1572" spans="1:2">
      <c r="A1572" t="s">
        <v>2833</v>
      </c>
      <c r="B1572" s="1">
        <v>2</v>
      </c>
    </row>
    <row r="1573" spans="1:2">
      <c r="A1573" t="s">
        <v>828</v>
      </c>
      <c r="B1573" s="1">
        <v>2</v>
      </c>
    </row>
    <row r="1574" spans="1:2">
      <c r="A1574" t="s">
        <v>3339</v>
      </c>
      <c r="B1574" s="1">
        <v>2</v>
      </c>
    </row>
    <row r="1575" spans="1:2">
      <c r="A1575" t="s">
        <v>838</v>
      </c>
      <c r="B1575" s="1">
        <v>2</v>
      </c>
    </row>
    <row r="1576" spans="1:2">
      <c r="A1576" t="s">
        <v>851</v>
      </c>
      <c r="B1576" s="1">
        <v>2</v>
      </c>
    </row>
    <row r="1577" spans="1:2">
      <c r="A1577" t="s">
        <v>3342</v>
      </c>
      <c r="B1577" s="1">
        <v>2</v>
      </c>
    </row>
    <row r="1578" spans="1:2">
      <c r="A1578" t="s">
        <v>884</v>
      </c>
      <c r="B1578" s="1">
        <v>2</v>
      </c>
    </row>
    <row r="1579" spans="1:2">
      <c r="A1579" t="s">
        <v>2860</v>
      </c>
      <c r="B1579" s="1">
        <v>2</v>
      </c>
    </row>
    <row r="1580" spans="1:2">
      <c r="A1580" t="s">
        <v>904</v>
      </c>
      <c r="B1580" s="1">
        <v>2</v>
      </c>
    </row>
    <row r="1581" spans="1:2">
      <c r="A1581" t="s">
        <v>917</v>
      </c>
      <c r="B1581" s="1">
        <v>2</v>
      </c>
    </row>
    <row r="1582" spans="1:2">
      <c r="A1582" t="s">
        <v>3352</v>
      </c>
      <c r="B1582" s="1">
        <v>2</v>
      </c>
    </row>
    <row r="1583" spans="1:2">
      <c r="A1583" t="s">
        <v>3354</v>
      </c>
      <c r="B1583" s="1">
        <v>2</v>
      </c>
    </row>
    <row r="1584" spans="1:2">
      <c r="A1584" t="s">
        <v>3355</v>
      </c>
      <c r="B1584" s="1">
        <v>2</v>
      </c>
    </row>
    <row r="1585" spans="1:2">
      <c r="A1585" t="s">
        <v>3359</v>
      </c>
      <c r="B1585" s="1">
        <v>2</v>
      </c>
    </row>
    <row r="1586" spans="1:2">
      <c r="A1586" t="s">
        <v>989</v>
      </c>
      <c r="B1586" s="1">
        <v>2</v>
      </c>
    </row>
    <row r="1587" spans="1:2">
      <c r="A1587" t="s">
        <v>1012</v>
      </c>
      <c r="B1587" s="1">
        <v>2</v>
      </c>
    </row>
    <row r="1588" spans="1:2">
      <c r="A1588" t="s">
        <v>1013</v>
      </c>
      <c r="B1588" s="1">
        <v>2</v>
      </c>
    </row>
    <row r="1589" spans="1:2">
      <c r="A1589" t="s">
        <v>2894</v>
      </c>
      <c r="B1589" s="1">
        <v>2</v>
      </c>
    </row>
    <row r="1590" spans="1:2">
      <c r="A1590" t="s">
        <v>1033</v>
      </c>
      <c r="B1590" s="1">
        <v>2</v>
      </c>
    </row>
    <row r="1591" spans="1:2">
      <c r="A1591" t="s">
        <v>1035</v>
      </c>
      <c r="B1591" s="1">
        <v>2</v>
      </c>
    </row>
    <row r="1592" spans="1:2">
      <c r="A1592" t="s">
        <v>3376</v>
      </c>
      <c r="B1592" s="1">
        <v>2</v>
      </c>
    </row>
    <row r="1593" spans="1:2">
      <c r="A1593" t="s">
        <v>3385</v>
      </c>
      <c r="B1593" s="1">
        <v>2</v>
      </c>
    </row>
    <row r="1594" spans="1:2">
      <c r="A1594" t="s">
        <v>1088</v>
      </c>
      <c r="B1594" s="1">
        <v>2</v>
      </c>
    </row>
    <row r="1595" spans="1:2">
      <c r="A1595" t="s">
        <v>1092</v>
      </c>
      <c r="B1595" s="1">
        <v>2</v>
      </c>
    </row>
    <row r="1596" spans="1:2">
      <c r="A1596" t="s">
        <v>2915</v>
      </c>
      <c r="B1596" s="1">
        <v>2</v>
      </c>
    </row>
    <row r="1597" spans="1:2">
      <c r="A1597" t="s">
        <v>2918</v>
      </c>
      <c r="B1597" s="1">
        <v>2</v>
      </c>
    </row>
    <row r="1598" spans="1:2">
      <c r="A1598" t="s">
        <v>1139</v>
      </c>
      <c r="B1598" s="1">
        <v>2</v>
      </c>
    </row>
    <row r="1599" spans="1:2">
      <c r="A1599" t="s">
        <v>1148</v>
      </c>
      <c r="B1599" s="1">
        <v>2</v>
      </c>
    </row>
    <row r="1600" spans="1:2">
      <c r="A1600" t="s">
        <v>3401</v>
      </c>
      <c r="B1600" s="1">
        <v>2</v>
      </c>
    </row>
    <row r="1601" spans="1:2">
      <c r="A1601" t="s">
        <v>1157</v>
      </c>
      <c r="B1601" s="1">
        <v>2</v>
      </c>
    </row>
    <row r="1602" spans="1:2">
      <c r="A1602" t="s">
        <v>1170</v>
      </c>
      <c r="B1602" s="1">
        <v>2</v>
      </c>
    </row>
    <row r="1603" spans="1:2">
      <c r="A1603" t="s">
        <v>1172</v>
      </c>
      <c r="B1603" s="1">
        <v>2</v>
      </c>
    </row>
    <row r="1604" spans="1:2">
      <c r="A1604" t="s">
        <v>1174</v>
      </c>
      <c r="B1604" s="1">
        <v>2</v>
      </c>
    </row>
    <row r="1605" spans="1:2">
      <c r="A1605" t="s">
        <v>3405</v>
      </c>
      <c r="B1605" s="1">
        <v>2</v>
      </c>
    </row>
    <row r="1606" spans="1:2">
      <c r="A1606" t="s">
        <v>1222</v>
      </c>
      <c r="B1606" s="1">
        <v>2</v>
      </c>
    </row>
    <row r="1607" spans="1:2">
      <c r="A1607" t="s">
        <v>3410</v>
      </c>
      <c r="B1607" s="1">
        <v>2</v>
      </c>
    </row>
    <row r="1608" spans="1:2">
      <c r="A1608" t="s">
        <v>1245</v>
      </c>
      <c r="B1608" s="1">
        <v>2</v>
      </c>
    </row>
    <row r="1609" spans="1:2">
      <c r="A1609" t="s">
        <v>1248</v>
      </c>
      <c r="B1609" s="1">
        <v>2</v>
      </c>
    </row>
    <row r="1610" spans="1:2">
      <c r="A1610" t="s">
        <v>3423</v>
      </c>
      <c r="B1610" s="1">
        <v>2</v>
      </c>
    </row>
    <row r="1611" spans="1:2">
      <c r="A1611" t="s">
        <v>1305</v>
      </c>
      <c r="B1611" s="1">
        <v>2</v>
      </c>
    </row>
    <row r="1612" spans="1:2">
      <c r="A1612" t="s">
        <v>1316</v>
      </c>
      <c r="B1612" s="1">
        <v>2</v>
      </c>
    </row>
    <row r="1613" spans="1:2">
      <c r="A1613" t="s">
        <v>1360</v>
      </c>
      <c r="B1613" s="1">
        <v>2</v>
      </c>
    </row>
    <row r="1614" spans="1:2">
      <c r="A1614" t="s">
        <v>1363</v>
      </c>
      <c r="B1614" s="1">
        <v>2</v>
      </c>
    </row>
    <row r="1615" spans="1:2">
      <c r="A1615" t="s">
        <v>1390</v>
      </c>
      <c r="B1615" s="1">
        <v>2</v>
      </c>
    </row>
    <row r="1616" spans="1:2">
      <c r="A1616" t="s">
        <v>1394</v>
      </c>
      <c r="B1616" s="1">
        <v>2</v>
      </c>
    </row>
    <row r="1617" spans="1:2">
      <c r="A1617" t="s">
        <v>1398</v>
      </c>
      <c r="B1617" s="1">
        <v>2</v>
      </c>
    </row>
    <row r="1618" spans="1:2">
      <c r="A1618" t="s">
        <v>2989</v>
      </c>
      <c r="B1618" s="1">
        <v>2</v>
      </c>
    </row>
    <row r="1619" spans="1:2">
      <c r="A1619" t="s">
        <v>1430</v>
      </c>
      <c r="B1619" s="1">
        <v>2</v>
      </c>
    </row>
    <row r="1620" spans="1:2">
      <c r="A1620" t="s">
        <v>1438</v>
      </c>
      <c r="B1620" s="1">
        <v>2</v>
      </c>
    </row>
    <row r="1621" spans="1:2">
      <c r="A1621" t="s">
        <v>1443</v>
      </c>
      <c r="B1621" s="1">
        <v>2</v>
      </c>
    </row>
    <row r="1622" spans="1:2">
      <c r="A1622" t="s">
        <v>1456</v>
      </c>
      <c r="B1622" s="1">
        <v>2</v>
      </c>
    </row>
    <row r="1623" spans="1:2">
      <c r="A1623" t="s">
        <v>3441</v>
      </c>
      <c r="B1623" s="1">
        <v>2</v>
      </c>
    </row>
    <row r="1624" spans="1:2">
      <c r="A1624" t="s">
        <v>1472</v>
      </c>
      <c r="B1624" s="1">
        <v>2</v>
      </c>
    </row>
    <row r="1625" spans="1:2">
      <c r="A1625" t="s">
        <v>3449</v>
      </c>
      <c r="B1625" s="1">
        <v>2</v>
      </c>
    </row>
    <row r="1626" spans="1:2">
      <c r="A1626" t="s">
        <v>1495</v>
      </c>
      <c r="B1626" s="1">
        <v>2</v>
      </c>
    </row>
    <row r="1627" spans="1:2">
      <c r="A1627" t="s">
        <v>1515</v>
      </c>
      <c r="B1627" s="1">
        <v>2</v>
      </c>
    </row>
    <row r="1628" spans="1:2">
      <c r="A1628" t="s">
        <v>1526</v>
      </c>
      <c r="B1628" s="1">
        <v>2</v>
      </c>
    </row>
    <row r="1629" spans="1:2">
      <c r="A1629" t="s">
        <v>1555</v>
      </c>
      <c r="B1629" s="1">
        <v>2</v>
      </c>
    </row>
    <row r="1630" spans="1:2">
      <c r="A1630" t="s">
        <v>3459</v>
      </c>
      <c r="B1630" s="1">
        <v>2</v>
      </c>
    </row>
    <row r="1631" spans="1:2">
      <c r="A1631" t="s">
        <v>1585</v>
      </c>
      <c r="B1631" s="1">
        <v>2</v>
      </c>
    </row>
    <row r="1632" spans="1:2">
      <c r="A1632" t="s">
        <v>1587</v>
      </c>
      <c r="B1632" s="1">
        <v>2</v>
      </c>
    </row>
    <row r="1633" spans="1:2">
      <c r="A1633" t="s">
        <v>1596</v>
      </c>
      <c r="B1633" s="1">
        <v>2</v>
      </c>
    </row>
    <row r="1634" spans="1:2">
      <c r="A1634" t="s">
        <v>1696</v>
      </c>
      <c r="B1634" s="1">
        <v>2</v>
      </c>
    </row>
    <row r="1635" spans="1:2">
      <c r="A1635" t="s">
        <v>1713</v>
      </c>
      <c r="B1635" s="1">
        <v>2</v>
      </c>
    </row>
    <row r="1636" spans="1:2">
      <c r="A1636" t="s">
        <v>3051</v>
      </c>
      <c r="B1636" s="1">
        <v>2</v>
      </c>
    </row>
    <row r="1637" spans="1:2">
      <c r="A1637" t="s">
        <v>3479</v>
      </c>
      <c r="B1637" s="1">
        <v>2</v>
      </c>
    </row>
    <row r="1638" spans="1:2">
      <c r="A1638" t="s">
        <v>3055</v>
      </c>
      <c r="B1638" s="1">
        <v>2</v>
      </c>
    </row>
    <row r="1639" spans="1:2">
      <c r="A1639" t="s">
        <v>1733</v>
      </c>
      <c r="B1639" s="1">
        <v>2</v>
      </c>
    </row>
    <row r="1640" spans="1:2">
      <c r="A1640" t="s">
        <v>1752</v>
      </c>
      <c r="B1640" s="1">
        <v>2</v>
      </c>
    </row>
    <row r="1641" spans="1:2">
      <c r="A1641" t="s">
        <v>1762</v>
      </c>
      <c r="B1641" s="1">
        <v>2</v>
      </c>
    </row>
    <row r="1642" spans="1:2">
      <c r="A1642" t="s">
        <v>1802</v>
      </c>
      <c r="B1642" s="1">
        <v>2</v>
      </c>
    </row>
    <row r="1643" spans="1:2">
      <c r="A1643" t="s">
        <v>1806</v>
      </c>
      <c r="B1643" s="1">
        <v>2</v>
      </c>
    </row>
    <row r="1644" spans="1:2">
      <c r="A1644" t="s">
        <v>1825</v>
      </c>
      <c r="B1644" s="1">
        <v>2</v>
      </c>
    </row>
    <row r="1645" spans="1:2">
      <c r="A1645" t="s">
        <v>1835</v>
      </c>
      <c r="B1645" s="1">
        <v>2</v>
      </c>
    </row>
    <row r="1646" spans="1:2">
      <c r="A1646" t="s">
        <v>3080</v>
      </c>
      <c r="B1646" s="1">
        <v>2</v>
      </c>
    </row>
    <row r="1647" spans="1:2">
      <c r="A1647" t="s">
        <v>3082</v>
      </c>
      <c r="B1647" s="1">
        <v>2</v>
      </c>
    </row>
    <row r="1648" spans="1:2">
      <c r="A1648" t="s">
        <v>1872</v>
      </c>
      <c r="B1648" s="1">
        <v>2</v>
      </c>
    </row>
    <row r="1649" spans="1:2">
      <c r="A1649" t="s">
        <v>3505</v>
      </c>
      <c r="B1649" s="1">
        <v>2</v>
      </c>
    </row>
    <row r="1650" spans="1:2">
      <c r="A1650" t="s">
        <v>1897</v>
      </c>
      <c r="B1650" s="1">
        <v>2</v>
      </c>
    </row>
    <row r="1651" spans="1:2">
      <c r="A1651" t="s">
        <v>1905</v>
      </c>
      <c r="B1651" s="1">
        <v>2</v>
      </c>
    </row>
    <row r="1652" spans="1:2">
      <c r="A1652" t="s">
        <v>1908</v>
      </c>
      <c r="B1652" s="1">
        <v>2</v>
      </c>
    </row>
    <row r="1653" spans="1:2">
      <c r="A1653" t="s">
        <v>1926</v>
      </c>
      <c r="B1653" s="1">
        <v>2</v>
      </c>
    </row>
    <row r="1654" spans="1:2">
      <c r="A1654" t="s">
        <v>1943</v>
      </c>
      <c r="B1654" s="1">
        <v>2</v>
      </c>
    </row>
    <row r="1655" spans="1:2">
      <c r="A1655" t="s">
        <v>1971</v>
      </c>
      <c r="B1655" s="1">
        <v>2</v>
      </c>
    </row>
    <row r="1656" spans="1:2">
      <c r="A1656" t="s">
        <v>1980</v>
      </c>
      <c r="B1656" s="1">
        <v>2</v>
      </c>
    </row>
    <row r="1657" spans="1:2">
      <c r="A1657" t="s">
        <v>1985</v>
      </c>
      <c r="B1657" s="1">
        <v>2</v>
      </c>
    </row>
    <row r="1658" spans="1:2">
      <c r="A1658" t="s">
        <v>3117</v>
      </c>
      <c r="B1658" s="1">
        <v>2</v>
      </c>
    </row>
    <row r="1659" spans="1:2">
      <c r="A1659" t="s">
        <v>1992</v>
      </c>
      <c r="B1659" s="1">
        <v>2</v>
      </c>
    </row>
    <row r="1660" spans="1:2">
      <c r="A1660" t="s">
        <v>2017</v>
      </c>
      <c r="B1660" s="1">
        <v>2</v>
      </c>
    </row>
    <row r="1661" spans="1:2">
      <c r="A1661" t="s">
        <v>2046</v>
      </c>
      <c r="B1661" s="1">
        <v>2</v>
      </c>
    </row>
    <row r="1662" spans="1:2">
      <c r="A1662" t="s">
        <v>2051</v>
      </c>
      <c r="B1662" s="1">
        <v>2</v>
      </c>
    </row>
    <row r="1663" spans="1:2">
      <c r="A1663" t="s">
        <v>2060</v>
      </c>
      <c r="B1663" s="1">
        <v>2</v>
      </c>
    </row>
    <row r="1664" spans="1:2">
      <c r="A1664" t="s">
        <v>2063</v>
      </c>
      <c r="B1664" s="1">
        <v>2</v>
      </c>
    </row>
    <row r="1665" spans="1:2">
      <c r="A1665" t="s">
        <v>2077</v>
      </c>
      <c r="B1665" s="1">
        <v>2</v>
      </c>
    </row>
    <row r="1666" spans="1:2">
      <c r="A1666" t="s">
        <v>3537</v>
      </c>
      <c r="B1666" s="1">
        <v>2</v>
      </c>
    </row>
    <row r="1667" spans="1:2">
      <c r="A1667" t="s">
        <v>3539</v>
      </c>
      <c r="B1667" s="1">
        <v>2</v>
      </c>
    </row>
    <row r="1668" spans="1:2">
      <c r="A1668" t="s">
        <v>2110</v>
      </c>
      <c r="B1668" s="1">
        <v>2</v>
      </c>
    </row>
    <row r="1669" spans="1:2">
      <c r="A1669" t="s">
        <v>2113</v>
      </c>
      <c r="B1669" s="1">
        <v>2</v>
      </c>
    </row>
    <row r="1670" spans="1:2">
      <c r="A1670" t="s">
        <v>3547</v>
      </c>
      <c r="B1670" s="1">
        <v>2</v>
      </c>
    </row>
    <row r="1671" spans="1:2">
      <c r="A1671" t="s">
        <v>2122</v>
      </c>
      <c r="B1671" s="1">
        <v>2</v>
      </c>
    </row>
    <row r="1672" spans="1:2">
      <c r="A1672" t="s">
        <v>2137</v>
      </c>
      <c r="B1672" s="1">
        <v>2</v>
      </c>
    </row>
    <row r="1673" spans="1:2">
      <c r="A1673" t="s">
        <v>3549</v>
      </c>
      <c r="B1673" s="1">
        <v>2</v>
      </c>
    </row>
    <row r="1674" spans="1:2">
      <c r="A1674" t="s">
        <v>3550</v>
      </c>
      <c r="B1674" s="1">
        <v>2</v>
      </c>
    </row>
    <row r="1675" spans="1:2">
      <c r="A1675" t="s">
        <v>2156</v>
      </c>
      <c r="B1675" s="1">
        <v>2</v>
      </c>
    </row>
    <row r="1676" spans="1:2">
      <c r="A1676" t="s">
        <v>3551</v>
      </c>
      <c r="B1676" s="1">
        <v>2</v>
      </c>
    </row>
    <row r="1677" spans="1:2">
      <c r="A1677" t="s">
        <v>2174</v>
      </c>
      <c r="B1677" s="1">
        <v>2</v>
      </c>
    </row>
    <row r="1678" spans="1:2">
      <c r="A1678" t="s">
        <v>2179</v>
      </c>
      <c r="B1678" s="1">
        <v>2</v>
      </c>
    </row>
    <row r="1679" spans="1:2">
      <c r="A1679" t="s">
        <v>2194</v>
      </c>
      <c r="B1679" s="1">
        <v>2</v>
      </c>
    </row>
    <row r="1680" spans="1:2">
      <c r="A1680" t="s">
        <v>2205</v>
      </c>
      <c r="B1680" s="1">
        <v>2</v>
      </c>
    </row>
    <row r="1681" spans="1:2">
      <c r="A1681" t="s">
        <v>2210</v>
      </c>
      <c r="B1681" s="1">
        <v>2</v>
      </c>
    </row>
    <row r="1682" spans="1:2">
      <c r="A1682" t="s">
        <v>2216</v>
      </c>
      <c r="B1682" s="1">
        <v>2</v>
      </c>
    </row>
    <row r="1683" spans="1:2">
      <c r="A1683" t="s">
        <v>3562</v>
      </c>
      <c r="B1683" s="1">
        <v>2</v>
      </c>
    </row>
    <row r="1684" spans="1:2">
      <c r="A1684" t="s">
        <v>2240</v>
      </c>
      <c r="B1684" s="1">
        <v>2</v>
      </c>
    </row>
    <row r="1685" spans="1:2">
      <c r="A1685" t="s">
        <v>2262</v>
      </c>
      <c r="B1685" s="1">
        <v>2</v>
      </c>
    </row>
    <row r="1686" spans="1:2">
      <c r="A1686" t="s">
        <v>2263</v>
      </c>
      <c r="B1686" s="1">
        <v>2</v>
      </c>
    </row>
    <row r="1687" spans="1:2">
      <c r="A1687" t="s">
        <v>2265</v>
      </c>
      <c r="B1687" s="1">
        <v>2</v>
      </c>
    </row>
    <row r="1688" spans="1:2">
      <c r="A1688" t="s">
        <v>2271</v>
      </c>
      <c r="B1688" s="1">
        <v>2</v>
      </c>
    </row>
    <row r="1689" spans="1:2">
      <c r="A1689" t="s">
        <v>2277</v>
      </c>
      <c r="B1689" s="1">
        <v>2</v>
      </c>
    </row>
    <row r="1690" spans="1:2">
      <c r="A1690" t="s">
        <v>3572</v>
      </c>
      <c r="B1690" s="1">
        <v>2</v>
      </c>
    </row>
    <row r="1691" spans="1:2">
      <c r="A1691" t="s">
        <v>3574</v>
      </c>
      <c r="B1691" s="1">
        <v>2</v>
      </c>
    </row>
    <row r="1692" spans="1:2">
      <c r="A1692" t="s">
        <v>2308</v>
      </c>
      <c r="B1692" s="1">
        <v>2</v>
      </c>
    </row>
    <row r="1693" spans="1:2">
      <c r="A1693" t="s">
        <v>3578</v>
      </c>
      <c r="B1693" s="1">
        <v>2</v>
      </c>
    </row>
    <row r="1694" spans="1:2">
      <c r="A1694" t="s">
        <v>2317</v>
      </c>
      <c r="B1694" s="1">
        <v>2</v>
      </c>
    </row>
    <row r="1695" spans="1:2">
      <c r="A1695" t="s">
        <v>2339</v>
      </c>
      <c r="B1695" s="1">
        <v>2</v>
      </c>
    </row>
    <row r="1696" spans="1:2">
      <c r="A1696" t="s">
        <v>2345</v>
      </c>
      <c r="B1696" s="1">
        <v>2</v>
      </c>
    </row>
    <row r="1697" spans="1:2">
      <c r="A1697" t="s">
        <v>2370</v>
      </c>
      <c r="B1697" s="1">
        <v>2</v>
      </c>
    </row>
    <row r="1698" spans="1:2">
      <c r="A1698" t="s">
        <v>2385</v>
      </c>
      <c r="B1698" s="1">
        <v>2</v>
      </c>
    </row>
    <row r="1699" spans="1:2">
      <c r="A1699" t="s">
        <v>2392</v>
      </c>
      <c r="B1699" s="1">
        <v>2</v>
      </c>
    </row>
    <row r="1700" spans="1:2">
      <c r="A1700" t="s">
        <v>2410</v>
      </c>
      <c r="B1700" s="1">
        <v>2</v>
      </c>
    </row>
    <row r="1701" spans="1:2">
      <c r="A1701" t="s">
        <v>2416</v>
      </c>
      <c r="B1701" s="1">
        <v>2</v>
      </c>
    </row>
    <row r="1702" spans="1:2">
      <c r="A1702" t="s">
        <v>2424</v>
      </c>
      <c r="B1702" s="1">
        <v>2</v>
      </c>
    </row>
    <row r="1703" spans="1:2">
      <c r="A1703" t="s">
        <v>2454</v>
      </c>
      <c r="B1703" s="1">
        <v>2</v>
      </c>
    </row>
    <row r="1704" spans="1:2">
      <c r="A1704" t="s">
        <v>2455</v>
      </c>
      <c r="B1704" s="1">
        <v>2</v>
      </c>
    </row>
    <row r="1705" spans="1:2">
      <c r="A1705" t="s">
        <v>3595</v>
      </c>
      <c r="B1705" s="1">
        <v>2</v>
      </c>
    </row>
    <row r="1706" spans="1:2">
      <c r="A1706" t="s">
        <v>2486</v>
      </c>
      <c r="B1706" s="1">
        <v>2</v>
      </c>
    </row>
    <row r="1707" spans="1:2">
      <c r="A1707" t="s">
        <v>2505</v>
      </c>
      <c r="B1707" s="1">
        <v>2</v>
      </c>
    </row>
    <row r="1708" spans="1:2">
      <c r="A1708" t="s">
        <v>2510</v>
      </c>
      <c r="B1708" s="1">
        <v>2</v>
      </c>
    </row>
    <row r="1709" spans="1:2">
      <c r="A1709" t="s">
        <v>2511</v>
      </c>
      <c r="B1709" s="1">
        <v>2</v>
      </c>
    </row>
    <row r="1710" spans="1:2">
      <c r="A1710" t="s">
        <v>2519</v>
      </c>
      <c r="B1710" s="1">
        <v>2</v>
      </c>
    </row>
    <row r="1711" spans="1:2">
      <c r="A1711" t="s">
        <v>2523</v>
      </c>
      <c r="B1711" s="1">
        <v>2</v>
      </c>
    </row>
    <row r="1712" spans="1:2">
      <c r="A1712" t="s">
        <v>3607</v>
      </c>
      <c r="B1712" s="1">
        <v>2</v>
      </c>
    </row>
    <row r="1713" spans="1:2">
      <c r="A1713" t="s">
        <v>3609</v>
      </c>
      <c r="B1713" s="1">
        <v>2</v>
      </c>
    </row>
    <row r="1714" spans="1:2">
      <c r="A1714" t="s">
        <v>3610</v>
      </c>
      <c r="B1714" s="1">
        <v>2</v>
      </c>
    </row>
    <row r="1715" spans="1:2">
      <c r="A1715" t="s">
        <v>2545</v>
      </c>
      <c r="B1715" s="1">
        <v>2</v>
      </c>
    </row>
    <row r="1716" spans="1:2">
      <c r="A1716" t="s">
        <v>2550</v>
      </c>
      <c r="B1716" s="1">
        <v>2</v>
      </c>
    </row>
    <row r="1717" spans="1:2">
      <c r="A1717" t="s">
        <v>2561</v>
      </c>
      <c r="B1717" s="1">
        <v>2</v>
      </c>
    </row>
    <row r="1718" spans="1:2">
      <c r="A1718" t="s">
        <v>2563</v>
      </c>
      <c r="B1718" s="1">
        <v>2</v>
      </c>
    </row>
    <row r="1719" spans="1:2">
      <c r="A1719" t="s">
        <v>2574</v>
      </c>
      <c r="B1719" s="1">
        <v>2</v>
      </c>
    </row>
    <row r="1720" spans="1:2">
      <c r="A1720" t="s">
        <v>3617</v>
      </c>
      <c r="B1720" s="1">
        <v>2</v>
      </c>
    </row>
    <row r="1721" spans="1:2">
      <c r="A1721" t="s">
        <v>2599</v>
      </c>
      <c r="B1721" s="1">
        <v>2</v>
      </c>
    </row>
    <row r="1722" spans="1:2">
      <c r="A1722" t="s">
        <v>3630</v>
      </c>
      <c r="B1722" s="1">
        <v>2</v>
      </c>
    </row>
    <row r="1723" spans="1:2">
      <c r="A1723" t="s">
        <v>3631</v>
      </c>
      <c r="B1723" s="1">
        <v>2</v>
      </c>
    </row>
    <row r="1724" spans="1:2">
      <c r="A1724" t="s">
        <v>3634</v>
      </c>
      <c r="B1724" s="1">
        <v>2</v>
      </c>
    </row>
    <row r="1725" spans="1:2">
      <c r="A1725" t="s">
        <v>3635</v>
      </c>
      <c r="B1725" s="1">
        <v>2</v>
      </c>
    </row>
    <row r="1726" spans="1:2">
      <c r="A1726" t="s">
        <v>3271</v>
      </c>
      <c r="B1726" s="1">
        <v>2</v>
      </c>
    </row>
    <row r="1727" spans="1:2">
      <c r="A1727" t="s">
        <v>3639</v>
      </c>
      <c r="B1727" s="1">
        <v>2</v>
      </c>
    </row>
    <row r="1728" spans="1:2">
      <c r="A1728" t="s">
        <v>3276</v>
      </c>
      <c r="B1728" s="1">
        <v>1</v>
      </c>
    </row>
    <row r="1729" spans="1:2">
      <c r="A1729" t="s">
        <v>311</v>
      </c>
      <c r="B1729" s="1">
        <v>1</v>
      </c>
    </row>
    <row r="1730" spans="1:2">
      <c r="A1730" t="s">
        <v>3277</v>
      </c>
      <c r="B1730" s="1">
        <v>1</v>
      </c>
    </row>
    <row r="1731" spans="1:2">
      <c r="A1731" t="s">
        <v>3278</v>
      </c>
      <c r="B1731" s="1">
        <v>1</v>
      </c>
    </row>
    <row r="1732" spans="1:2">
      <c r="A1732" t="s">
        <v>3279</v>
      </c>
      <c r="B1732" s="1">
        <v>1</v>
      </c>
    </row>
    <row r="1733" spans="1:2">
      <c r="A1733" t="s">
        <v>3280</v>
      </c>
      <c r="B1733" s="1">
        <v>1</v>
      </c>
    </row>
    <row r="1734" spans="1:2">
      <c r="A1734" t="s">
        <v>360</v>
      </c>
      <c r="B1734" s="1">
        <v>1</v>
      </c>
    </row>
    <row r="1735" spans="1:2">
      <c r="A1735" t="s">
        <v>3282</v>
      </c>
      <c r="B1735" s="1">
        <v>1</v>
      </c>
    </row>
    <row r="1736" spans="1:2">
      <c r="A1736" t="s">
        <v>373</v>
      </c>
      <c r="B1736" s="1">
        <v>1</v>
      </c>
    </row>
    <row r="1737" spans="1:2">
      <c r="A1737" t="s">
        <v>3283</v>
      </c>
      <c r="B1737" s="1">
        <v>1</v>
      </c>
    </row>
    <row r="1738" spans="1:2">
      <c r="A1738" t="s">
        <v>376</v>
      </c>
      <c r="B1738" s="1">
        <v>1</v>
      </c>
    </row>
    <row r="1739" spans="1:2">
      <c r="A1739" t="s">
        <v>3284</v>
      </c>
      <c r="B1739" s="1">
        <v>1</v>
      </c>
    </row>
    <row r="1740" spans="1:2">
      <c r="A1740" t="s">
        <v>2735</v>
      </c>
      <c r="B1740" s="1">
        <v>1</v>
      </c>
    </row>
    <row r="1741" spans="1:2">
      <c r="A1741" t="s">
        <v>395</v>
      </c>
      <c r="B1741" s="1">
        <v>1</v>
      </c>
    </row>
    <row r="1742" spans="1:2">
      <c r="A1742" t="s">
        <v>3286</v>
      </c>
      <c r="B1742" s="1">
        <v>1</v>
      </c>
    </row>
    <row r="1743" spans="1:2">
      <c r="A1743" t="s">
        <v>2743</v>
      </c>
      <c r="B1743" s="1">
        <v>1</v>
      </c>
    </row>
    <row r="1744" spans="1:2">
      <c r="A1744" t="s">
        <v>411</v>
      </c>
      <c r="B1744" s="1">
        <v>1</v>
      </c>
    </row>
    <row r="1745" spans="1:2">
      <c r="A1745" t="s">
        <v>415</v>
      </c>
      <c r="B1745" s="1">
        <v>1</v>
      </c>
    </row>
    <row r="1746" spans="1:2">
      <c r="A1746" t="s">
        <v>3287</v>
      </c>
      <c r="B1746" s="1">
        <v>1</v>
      </c>
    </row>
    <row r="1747" spans="1:2">
      <c r="A1747" t="s">
        <v>429</v>
      </c>
      <c r="B1747" s="1">
        <v>1</v>
      </c>
    </row>
    <row r="1748" spans="1:2">
      <c r="A1748" t="s">
        <v>3288</v>
      </c>
      <c r="B1748" s="1">
        <v>1</v>
      </c>
    </row>
    <row r="1749" spans="1:2">
      <c r="A1749" t="s">
        <v>438</v>
      </c>
      <c r="B1749" s="1">
        <v>1</v>
      </c>
    </row>
    <row r="1750" spans="1:2">
      <c r="A1750" t="s">
        <v>3289</v>
      </c>
      <c r="B1750" s="1">
        <v>1</v>
      </c>
    </row>
    <row r="1751" spans="1:2">
      <c r="A1751" t="s">
        <v>442</v>
      </c>
      <c r="B1751" s="1">
        <v>1</v>
      </c>
    </row>
    <row r="1752" spans="1:2">
      <c r="A1752" t="s">
        <v>3290</v>
      </c>
      <c r="B1752" s="1">
        <v>1</v>
      </c>
    </row>
    <row r="1753" spans="1:2">
      <c r="A1753" t="s">
        <v>460</v>
      </c>
      <c r="B1753" s="1">
        <v>1</v>
      </c>
    </row>
    <row r="1754" spans="1:2">
      <c r="A1754" t="s">
        <v>3291</v>
      </c>
      <c r="B1754" s="1">
        <v>1</v>
      </c>
    </row>
    <row r="1755" spans="1:2">
      <c r="A1755" t="s">
        <v>3292</v>
      </c>
      <c r="B1755" s="1">
        <v>1</v>
      </c>
    </row>
    <row r="1756" spans="1:2">
      <c r="A1756" t="s">
        <v>476</v>
      </c>
      <c r="B1756" s="1">
        <v>1</v>
      </c>
    </row>
    <row r="1757" spans="1:2">
      <c r="A1757" t="s">
        <v>3293</v>
      </c>
      <c r="B1757" s="1">
        <v>1</v>
      </c>
    </row>
    <row r="1758" spans="1:2">
      <c r="A1758" t="s">
        <v>3294</v>
      </c>
      <c r="B1758" s="1">
        <v>1</v>
      </c>
    </row>
    <row r="1759" spans="1:2">
      <c r="A1759" t="s">
        <v>2751</v>
      </c>
      <c r="B1759" s="1">
        <v>1</v>
      </c>
    </row>
    <row r="1760" spans="1:2">
      <c r="A1760" t="s">
        <v>2752</v>
      </c>
      <c r="B1760" s="1">
        <v>1</v>
      </c>
    </row>
    <row r="1761" spans="1:2">
      <c r="A1761" t="s">
        <v>3295</v>
      </c>
      <c r="B1761" s="1">
        <v>1</v>
      </c>
    </row>
    <row r="1762" spans="1:2">
      <c r="A1762" t="s">
        <v>3296</v>
      </c>
      <c r="B1762" s="1">
        <v>1</v>
      </c>
    </row>
    <row r="1763" spans="1:2">
      <c r="A1763" t="s">
        <v>3297</v>
      </c>
      <c r="B1763" s="1">
        <v>1</v>
      </c>
    </row>
    <row r="1764" spans="1:2">
      <c r="A1764" t="s">
        <v>3298</v>
      </c>
      <c r="B1764" s="1">
        <v>1</v>
      </c>
    </row>
    <row r="1765" spans="1:2">
      <c r="A1765" t="s">
        <v>3299</v>
      </c>
      <c r="B1765" s="1">
        <v>1</v>
      </c>
    </row>
    <row r="1766" spans="1:2">
      <c r="A1766" t="s">
        <v>519</v>
      </c>
      <c r="B1766" s="1">
        <v>1</v>
      </c>
    </row>
    <row r="1767" spans="1:2">
      <c r="A1767" t="s">
        <v>523</v>
      </c>
      <c r="B1767" s="1">
        <v>1</v>
      </c>
    </row>
    <row r="1768" spans="1:2">
      <c r="A1768" t="s">
        <v>3300</v>
      </c>
      <c r="B1768" s="1">
        <v>1</v>
      </c>
    </row>
    <row r="1769" spans="1:2">
      <c r="A1769" t="s">
        <v>3301</v>
      </c>
      <c r="B1769" s="1">
        <v>1</v>
      </c>
    </row>
    <row r="1770" spans="1:2">
      <c r="A1770" t="s">
        <v>3302</v>
      </c>
      <c r="B1770" s="1">
        <v>1</v>
      </c>
    </row>
    <row r="1771" spans="1:2">
      <c r="A1771" t="s">
        <v>3303</v>
      </c>
      <c r="B1771" s="1">
        <v>1</v>
      </c>
    </row>
    <row r="1772" spans="1:2">
      <c r="A1772" t="s">
        <v>3304</v>
      </c>
      <c r="B1772" s="1">
        <v>1</v>
      </c>
    </row>
    <row r="1773" spans="1:2">
      <c r="A1773" t="s">
        <v>539</v>
      </c>
      <c r="B1773" s="1">
        <v>1</v>
      </c>
    </row>
    <row r="1774" spans="1:2">
      <c r="A1774" t="s">
        <v>541</v>
      </c>
      <c r="B1774" s="1">
        <v>1</v>
      </c>
    </row>
    <row r="1775" spans="1:2">
      <c r="A1775" t="s">
        <v>3305</v>
      </c>
      <c r="B1775" s="1">
        <v>1</v>
      </c>
    </row>
    <row r="1776" spans="1:2">
      <c r="A1776" t="s">
        <v>3307</v>
      </c>
      <c r="B1776" s="1">
        <v>1</v>
      </c>
    </row>
    <row r="1777" spans="1:2">
      <c r="A1777" t="s">
        <v>3308</v>
      </c>
      <c r="B1777" s="1">
        <v>1</v>
      </c>
    </row>
    <row r="1778" spans="1:2">
      <c r="A1778" t="s">
        <v>3309</v>
      </c>
      <c r="B1778" s="1">
        <v>1</v>
      </c>
    </row>
    <row r="1779" spans="1:2">
      <c r="A1779" t="s">
        <v>569</v>
      </c>
      <c r="B1779" s="1">
        <v>1</v>
      </c>
    </row>
    <row r="1780" spans="1:2">
      <c r="A1780" t="s">
        <v>3310</v>
      </c>
      <c r="B1780" s="1">
        <v>1</v>
      </c>
    </row>
    <row r="1781" spans="1:2">
      <c r="A1781" t="s">
        <v>2771</v>
      </c>
      <c r="B1781" s="1">
        <v>1</v>
      </c>
    </row>
    <row r="1782" spans="1:2">
      <c r="A1782" t="s">
        <v>3311</v>
      </c>
      <c r="B1782" s="1">
        <v>1</v>
      </c>
    </row>
    <row r="1783" spans="1:2">
      <c r="A1783" t="s">
        <v>578</v>
      </c>
      <c r="B1783" s="1">
        <v>1</v>
      </c>
    </row>
    <row r="1784" spans="1:2">
      <c r="A1784" t="s">
        <v>589</v>
      </c>
      <c r="B1784" s="1">
        <v>1</v>
      </c>
    </row>
    <row r="1785" spans="1:2">
      <c r="A1785" t="s">
        <v>3312</v>
      </c>
      <c r="B1785" s="1">
        <v>1</v>
      </c>
    </row>
    <row r="1786" spans="1:2">
      <c r="A1786" t="s">
        <v>605</v>
      </c>
      <c r="B1786" s="1">
        <v>1</v>
      </c>
    </row>
    <row r="1787" spans="1:2">
      <c r="A1787" t="s">
        <v>3313</v>
      </c>
      <c r="B1787" s="1">
        <v>1</v>
      </c>
    </row>
    <row r="1788" spans="1:2">
      <c r="A1788" t="s">
        <v>3314</v>
      </c>
      <c r="B1788" s="1">
        <v>1</v>
      </c>
    </row>
    <row r="1789" spans="1:2">
      <c r="A1789" t="s">
        <v>3317</v>
      </c>
      <c r="B1789" s="1">
        <v>1</v>
      </c>
    </row>
    <row r="1790" spans="1:2">
      <c r="A1790" t="s">
        <v>3318</v>
      </c>
      <c r="B1790" s="1">
        <v>1</v>
      </c>
    </row>
    <row r="1791" spans="1:2">
      <c r="A1791" t="s">
        <v>3319</v>
      </c>
      <c r="B1791" s="1">
        <v>1</v>
      </c>
    </row>
    <row r="1792" spans="1:2">
      <c r="A1792" t="s">
        <v>3320</v>
      </c>
      <c r="B1792" s="1">
        <v>1</v>
      </c>
    </row>
    <row r="1793" spans="1:2">
      <c r="A1793" t="s">
        <v>646</v>
      </c>
      <c r="B1793" s="1">
        <v>1</v>
      </c>
    </row>
    <row r="1794" spans="1:2">
      <c r="A1794" t="s">
        <v>656</v>
      </c>
      <c r="B1794" s="1">
        <v>1</v>
      </c>
    </row>
    <row r="1795" spans="1:2">
      <c r="A1795" t="s">
        <v>3321</v>
      </c>
      <c r="B1795" s="1">
        <v>1</v>
      </c>
    </row>
    <row r="1796" spans="1:2">
      <c r="A1796" t="s">
        <v>662</v>
      </c>
      <c r="B1796" s="1">
        <v>1</v>
      </c>
    </row>
    <row r="1797" spans="1:2">
      <c r="A1797" t="s">
        <v>3322</v>
      </c>
      <c r="B1797" s="1">
        <v>1</v>
      </c>
    </row>
    <row r="1798" spans="1:2">
      <c r="A1798" t="s">
        <v>3323</v>
      </c>
      <c r="B1798" s="1">
        <v>1</v>
      </c>
    </row>
    <row r="1799" spans="1:2">
      <c r="A1799" t="s">
        <v>669</v>
      </c>
      <c r="B1799" s="1">
        <v>1</v>
      </c>
    </row>
    <row r="1800" spans="1:2">
      <c r="A1800" t="s">
        <v>3324</v>
      </c>
      <c r="B1800" s="1">
        <v>1</v>
      </c>
    </row>
    <row r="1801" spans="1:2">
      <c r="A1801" t="s">
        <v>676</v>
      </c>
      <c r="B1801" s="1">
        <v>1</v>
      </c>
    </row>
    <row r="1802" spans="1:2">
      <c r="A1802" t="s">
        <v>2794</v>
      </c>
      <c r="B1802" s="1">
        <v>1</v>
      </c>
    </row>
    <row r="1803" spans="1:2">
      <c r="A1803" t="s">
        <v>677</v>
      </c>
      <c r="B1803" s="1">
        <v>1</v>
      </c>
    </row>
    <row r="1804" spans="1:2">
      <c r="A1804" t="s">
        <v>2797</v>
      </c>
      <c r="B1804" s="1">
        <v>1</v>
      </c>
    </row>
    <row r="1805" spans="1:2">
      <c r="A1805" t="s">
        <v>2800</v>
      </c>
      <c r="B1805" s="1">
        <v>1</v>
      </c>
    </row>
    <row r="1806" spans="1:2">
      <c r="A1806" t="s">
        <v>696</v>
      </c>
      <c r="B1806" s="1">
        <v>1</v>
      </c>
    </row>
    <row r="1807" spans="1:2">
      <c r="A1807" t="s">
        <v>141</v>
      </c>
      <c r="B1807" s="1">
        <v>1</v>
      </c>
    </row>
    <row r="1808" spans="1:2">
      <c r="A1808" t="s">
        <v>726</v>
      </c>
      <c r="B1808" s="1">
        <v>1</v>
      </c>
    </row>
    <row r="1809" spans="1:2">
      <c r="A1809" t="s">
        <v>3325</v>
      </c>
      <c r="B1809" s="1">
        <v>1</v>
      </c>
    </row>
    <row r="1810" spans="1:2">
      <c r="A1810" t="s">
        <v>3326</v>
      </c>
      <c r="B1810" s="1">
        <v>1</v>
      </c>
    </row>
    <row r="1811" spans="1:2">
      <c r="A1811" t="s">
        <v>3327</v>
      </c>
      <c r="B1811" s="1">
        <v>1</v>
      </c>
    </row>
    <row r="1812" spans="1:2">
      <c r="A1812" t="s">
        <v>3330</v>
      </c>
      <c r="B1812" s="1">
        <v>1</v>
      </c>
    </row>
    <row r="1813" spans="1:2">
      <c r="A1813" t="s">
        <v>771</v>
      </c>
      <c r="B1813" s="1">
        <v>1</v>
      </c>
    </row>
    <row r="1814" spans="1:2">
      <c r="A1814" t="s">
        <v>3331</v>
      </c>
      <c r="B1814" s="1">
        <v>1</v>
      </c>
    </row>
    <row r="1815" spans="1:2">
      <c r="A1815" t="s">
        <v>782</v>
      </c>
      <c r="B1815" s="1">
        <v>1</v>
      </c>
    </row>
    <row r="1816" spans="1:2">
      <c r="A1816" t="s">
        <v>3332</v>
      </c>
      <c r="B1816" s="1">
        <v>1</v>
      </c>
    </row>
    <row r="1817" spans="1:2">
      <c r="A1817" t="s">
        <v>2824</v>
      </c>
      <c r="B1817" s="1">
        <v>1</v>
      </c>
    </row>
    <row r="1818" spans="1:2">
      <c r="A1818" t="s">
        <v>2827</v>
      </c>
      <c r="B1818" s="1">
        <v>1</v>
      </c>
    </row>
    <row r="1819" spans="1:2">
      <c r="A1819" t="s">
        <v>3333</v>
      </c>
      <c r="B1819" s="1">
        <v>1</v>
      </c>
    </row>
    <row r="1820" spans="1:2">
      <c r="A1820" t="s">
        <v>3334</v>
      </c>
      <c r="B1820" s="1">
        <v>1</v>
      </c>
    </row>
    <row r="1821" spans="1:2">
      <c r="A1821" t="s">
        <v>3335</v>
      </c>
      <c r="B1821" s="1">
        <v>1</v>
      </c>
    </row>
    <row r="1822" spans="1:2">
      <c r="A1822" t="s">
        <v>3336</v>
      </c>
      <c r="B1822" s="1">
        <v>1</v>
      </c>
    </row>
    <row r="1823" spans="1:2">
      <c r="A1823" t="s">
        <v>822</v>
      </c>
      <c r="B1823" s="1">
        <v>1</v>
      </c>
    </row>
    <row r="1824" spans="1:2">
      <c r="A1824" t="s">
        <v>3338</v>
      </c>
      <c r="B1824" s="1">
        <v>1</v>
      </c>
    </row>
    <row r="1825" spans="1:2">
      <c r="A1825" t="s">
        <v>2836</v>
      </c>
      <c r="B1825" s="1">
        <v>1</v>
      </c>
    </row>
    <row r="1826" spans="1:2">
      <c r="A1826" t="s">
        <v>832</v>
      </c>
      <c r="B1826" s="1">
        <v>1</v>
      </c>
    </row>
    <row r="1827" spans="1:2">
      <c r="A1827" t="s">
        <v>3340</v>
      </c>
      <c r="B1827" s="1">
        <v>1</v>
      </c>
    </row>
    <row r="1828" spans="1:2">
      <c r="A1828" t="s">
        <v>837</v>
      </c>
      <c r="B1828" s="1">
        <v>1</v>
      </c>
    </row>
    <row r="1829" spans="1:2">
      <c r="A1829" t="s">
        <v>3341</v>
      </c>
      <c r="B1829" s="1">
        <v>1</v>
      </c>
    </row>
    <row r="1830" spans="1:2">
      <c r="A1830" t="s">
        <v>842</v>
      </c>
      <c r="B1830" s="1">
        <v>1</v>
      </c>
    </row>
    <row r="1831" spans="1:2">
      <c r="A1831" t="s">
        <v>848</v>
      </c>
      <c r="B1831" s="1">
        <v>1</v>
      </c>
    </row>
    <row r="1832" spans="1:2">
      <c r="A1832" t="s">
        <v>2842</v>
      </c>
      <c r="B1832" s="1">
        <v>1</v>
      </c>
    </row>
    <row r="1833" spans="1:2">
      <c r="A1833" t="s">
        <v>849</v>
      </c>
      <c r="B1833" s="1">
        <v>1</v>
      </c>
    </row>
    <row r="1834" spans="1:2">
      <c r="A1834" t="s">
        <v>853</v>
      </c>
      <c r="B1834" s="1">
        <v>1</v>
      </c>
    </row>
    <row r="1835" spans="1:2">
      <c r="A1835" t="s">
        <v>2850</v>
      </c>
      <c r="B1835" s="1">
        <v>1</v>
      </c>
    </row>
    <row r="1836" spans="1:2">
      <c r="A1836" t="s">
        <v>3343</v>
      </c>
      <c r="B1836" s="1">
        <v>1</v>
      </c>
    </row>
    <row r="1837" spans="1:2">
      <c r="A1837" t="s">
        <v>2852</v>
      </c>
      <c r="B1837" s="1">
        <v>1</v>
      </c>
    </row>
    <row r="1838" spans="1:2">
      <c r="A1838" t="s">
        <v>2853</v>
      </c>
      <c r="B1838" s="1">
        <v>1</v>
      </c>
    </row>
    <row r="1839" spans="1:2">
      <c r="A1839" t="s">
        <v>3344</v>
      </c>
      <c r="B1839" s="1">
        <v>1</v>
      </c>
    </row>
    <row r="1840" spans="1:2">
      <c r="A1840" t="s">
        <v>2854</v>
      </c>
      <c r="B1840" s="1">
        <v>1</v>
      </c>
    </row>
    <row r="1841" spans="1:2">
      <c r="A1841" t="s">
        <v>3345</v>
      </c>
      <c r="B1841" s="1">
        <v>1</v>
      </c>
    </row>
    <row r="1842" spans="1:2">
      <c r="A1842" t="s">
        <v>882</v>
      </c>
      <c r="B1842" s="1">
        <v>1</v>
      </c>
    </row>
    <row r="1843" spans="1:2">
      <c r="A1843" t="s">
        <v>3347</v>
      </c>
      <c r="B1843" s="1">
        <v>1</v>
      </c>
    </row>
    <row r="1844" spans="1:2">
      <c r="A1844" t="s">
        <v>890</v>
      </c>
      <c r="B1844" s="1">
        <v>1</v>
      </c>
    </row>
    <row r="1845" spans="1:2">
      <c r="A1845" t="s">
        <v>2858</v>
      </c>
      <c r="B1845" s="1">
        <v>1</v>
      </c>
    </row>
    <row r="1846" spans="1:2">
      <c r="A1846" t="s">
        <v>3348</v>
      </c>
      <c r="B1846" s="1">
        <v>1</v>
      </c>
    </row>
    <row r="1847" spans="1:2">
      <c r="A1847" t="s">
        <v>905</v>
      </c>
      <c r="B1847" s="1">
        <v>1</v>
      </c>
    </row>
    <row r="1848" spans="1:2">
      <c r="A1848" t="s">
        <v>907</v>
      </c>
      <c r="B1848" s="1">
        <v>1</v>
      </c>
    </row>
    <row r="1849" spans="1:2">
      <c r="A1849" t="s">
        <v>3349</v>
      </c>
      <c r="B1849" s="1">
        <v>1</v>
      </c>
    </row>
    <row r="1850" spans="1:2">
      <c r="A1850" t="s">
        <v>3350</v>
      </c>
      <c r="B1850" s="1">
        <v>1</v>
      </c>
    </row>
    <row r="1851" spans="1:2">
      <c r="A1851" t="s">
        <v>930</v>
      </c>
      <c r="B1851" s="1">
        <v>1</v>
      </c>
    </row>
    <row r="1852" spans="1:2">
      <c r="A1852" t="s">
        <v>2866</v>
      </c>
      <c r="B1852" s="1">
        <v>1</v>
      </c>
    </row>
    <row r="1853" spans="1:2">
      <c r="A1853" t="s">
        <v>3351</v>
      </c>
      <c r="B1853" s="1">
        <v>1</v>
      </c>
    </row>
    <row r="1854" spans="1:2">
      <c r="A1854" t="s">
        <v>3353</v>
      </c>
      <c r="B1854" s="1">
        <v>1</v>
      </c>
    </row>
    <row r="1855" spans="1:2">
      <c r="A1855" t="s">
        <v>941</v>
      </c>
      <c r="B1855" s="1">
        <v>1</v>
      </c>
    </row>
    <row r="1856" spans="1:2">
      <c r="A1856" t="s">
        <v>3356</v>
      </c>
      <c r="B1856" s="1">
        <v>1</v>
      </c>
    </row>
    <row r="1857" spans="1:2">
      <c r="A1857" t="s">
        <v>3357</v>
      </c>
      <c r="B1857" s="1">
        <v>1</v>
      </c>
    </row>
    <row r="1858" spans="1:2">
      <c r="A1858" t="s">
        <v>3358</v>
      </c>
      <c r="B1858" s="1">
        <v>1</v>
      </c>
    </row>
    <row r="1859" spans="1:2">
      <c r="A1859" t="s">
        <v>955</v>
      </c>
      <c r="B1859" s="1">
        <v>1</v>
      </c>
    </row>
    <row r="1860" spans="1:2">
      <c r="A1860" t="s">
        <v>961</v>
      </c>
      <c r="B1860" s="1">
        <v>1</v>
      </c>
    </row>
    <row r="1861" spans="1:2">
      <c r="A1861" t="s">
        <v>3360</v>
      </c>
      <c r="B1861" s="1">
        <v>1</v>
      </c>
    </row>
    <row r="1862" spans="1:2">
      <c r="A1862" t="s">
        <v>968</v>
      </c>
      <c r="B1862" s="1">
        <v>1</v>
      </c>
    </row>
    <row r="1863" spans="1:2">
      <c r="A1863" t="s">
        <v>970</v>
      </c>
      <c r="B1863" s="1">
        <v>1</v>
      </c>
    </row>
    <row r="1864" spans="1:2">
      <c r="A1864" t="s">
        <v>3361</v>
      </c>
      <c r="B1864" s="1">
        <v>1</v>
      </c>
    </row>
    <row r="1865" spans="1:2">
      <c r="A1865" t="s">
        <v>972</v>
      </c>
      <c r="B1865" s="1">
        <v>1</v>
      </c>
    </row>
    <row r="1866" spans="1:2">
      <c r="A1866" t="s">
        <v>973</v>
      </c>
      <c r="B1866" s="1">
        <v>1</v>
      </c>
    </row>
    <row r="1867" spans="1:2">
      <c r="A1867" t="s">
        <v>3362</v>
      </c>
      <c r="B1867" s="1">
        <v>1</v>
      </c>
    </row>
    <row r="1868" spans="1:2">
      <c r="A1868" t="s">
        <v>2876</v>
      </c>
      <c r="B1868" s="1">
        <v>1</v>
      </c>
    </row>
    <row r="1869" spans="1:2">
      <c r="A1869" t="s">
        <v>3363</v>
      </c>
      <c r="B1869" s="1">
        <v>1</v>
      </c>
    </row>
    <row r="1870" spans="1:2">
      <c r="A1870" t="s">
        <v>999</v>
      </c>
      <c r="B1870" s="1">
        <v>1</v>
      </c>
    </row>
    <row r="1871" spans="1:2">
      <c r="A1871" t="s">
        <v>3364</v>
      </c>
      <c r="B1871" s="1">
        <v>1</v>
      </c>
    </row>
    <row r="1872" spans="1:2">
      <c r="A1872" t="s">
        <v>1004</v>
      </c>
      <c r="B1872" s="1">
        <v>1</v>
      </c>
    </row>
    <row r="1873" spans="1:2">
      <c r="A1873" t="s">
        <v>3365</v>
      </c>
      <c r="B1873" s="1">
        <v>1</v>
      </c>
    </row>
    <row r="1874" spans="1:2">
      <c r="A1874" t="s">
        <v>2882</v>
      </c>
      <c r="B1874" s="1">
        <v>1</v>
      </c>
    </row>
    <row r="1875" spans="1:2">
      <c r="A1875" t="s">
        <v>3366</v>
      </c>
      <c r="B1875" s="1">
        <v>1</v>
      </c>
    </row>
    <row r="1876" spans="1:2">
      <c r="A1876" t="s">
        <v>2888</v>
      </c>
      <c r="B1876" s="1">
        <v>1</v>
      </c>
    </row>
    <row r="1877" spans="1:2">
      <c r="A1877" t="s">
        <v>3367</v>
      </c>
      <c r="B1877" s="1">
        <v>1</v>
      </c>
    </row>
    <row r="1878" spans="1:2">
      <c r="A1878" t="s">
        <v>1016</v>
      </c>
      <c r="B1878" s="1">
        <v>1</v>
      </c>
    </row>
    <row r="1879" spans="1:2">
      <c r="A1879" t="s">
        <v>3368</v>
      </c>
      <c r="B1879" s="1">
        <v>1</v>
      </c>
    </row>
    <row r="1880" spans="1:2">
      <c r="A1880" t="s">
        <v>2889</v>
      </c>
      <c r="B1880" s="1">
        <v>1</v>
      </c>
    </row>
    <row r="1881" spans="1:2">
      <c r="A1881" t="s">
        <v>3369</v>
      </c>
      <c r="B1881" s="1">
        <v>1</v>
      </c>
    </row>
    <row r="1882" spans="1:2">
      <c r="A1882" t="s">
        <v>3370</v>
      </c>
      <c r="B1882" s="1">
        <v>1</v>
      </c>
    </row>
    <row r="1883" spans="1:2">
      <c r="A1883" t="s">
        <v>3371</v>
      </c>
      <c r="B1883" s="1">
        <v>1</v>
      </c>
    </row>
    <row r="1884" spans="1:2">
      <c r="A1884" t="s">
        <v>3372</v>
      </c>
      <c r="B1884" s="1">
        <v>1</v>
      </c>
    </row>
    <row r="1885" spans="1:2">
      <c r="A1885" t="s">
        <v>3373</v>
      </c>
      <c r="B1885" s="1">
        <v>1</v>
      </c>
    </row>
    <row r="1886" spans="1:2">
      <c r="A1886" t="s">
        <v>1028</v>
      </c>
      <c r="B1886" s="1">
        <v>1</v>
      </c>
    </row>
    <row r="1887" spans="1:2">
      <c r="A1887" t="s">
        <v>1034</v>
      </c>
      <c r="B1887" s="1">
        <v>1</v>
      </c>
    </row>
    <row r="1888" spans="1:2">
      <c r="A1888" t="s">
        <v>1038</v>
      </c>
      <c r="B1888" s="1">
        <v>1</v>
      </c>
    </row>
    <row r="1889" spans="1:2">
      <c r="A1889" t="s">
        <v>3377</v>
      </c>
      <c r="B1889" s="1">
        <v>1</v>
      </c>
    </row>
    <row r="1890" spans="1:2">
      <c r="A1890" t="s">
        <v>1050</v>
      </c>
      <c r="B1890" s="1">
        <v>1</v>
      </c>
    </row>
    <row r="1891" spans="1:2">
      <c r="A1891" t="s">
        <v>3379</v>
      </c>
      <c r="B1891" s="1">
        <v>1</v>
      </c>
    </row>
    <row r="1892" spans="1:2">
      <c r="A1892" t="s">
        <v>2901</v>
      </c>
      <c r="B1892" s="1">
        <v>1</v>
      </c>
    </row>
    <row r="1893" spans="1:2">
      <c r="A1893" t="s">
        <v>3380</v>
      </c>
      <c r="B1893" s="1">
        <v>1</v>
      </c>
    </row>
    <row r="1894" spans="1:2">
      <c r="A1894" t="s">
        <v>3381</v>
      </c>
      <c r="B1894" s="1">
        <v>1</v>
      </c>
    </row>
    <row r="1895" spans="1:2">
      <c r="A1895" t="s">
        <v>2904</v>
      </c>
      <c r="B1895" s="1">
        <v>1</v>
      </c>
    </row>
    <row r="1896" spans="1:2">
      <c r="A1896" t="s">
        <v>1070</v>
      </c>
      <c r="B1896" s="1">
        <v>1</v>
      </c>
    </row>
    <row r="1897" spans="1:2">
      <c r="A1897" t="s">
        <v>3382</v>
      </c>
      <c r="B1897" s="1">
        <v>1</v>
      </c>
    </row>
    <row r="1898" spans="1:2">
      <c r="A1898" t="s">
        <v>3383</v>
      </c>
      <c r="B1898" s="1">
        <v>1</v>
      </c>
    </row>
    <row r="1899" spans="1:2">
      <c r="A1899" t="s">
        <v>3384</v>
      </c>
      <c r="B1899" s="1">
        <v>1</v>
      </c>
    </row>
    <row r="1900" spans="1:2">
      <c r="A1900" t="s">
        <v>1073</v>
      </c>
      <c r="B1900" s="1">
        <v>1</v>
      </c>
    </row>
    <row r="1901" spans="1:2">
      <c r="A1901" t="s">
        <v>1087</v>
      </c>
      <c r="B1901" s="1">
        <v>1</v>
      </c>
    </row>
    <row r="1902" spans="1:2">
      <c r="A1902" t="s">
        <v>1090</v>
      </c>
      <c r="B1902" s="1">
        <v>1</v>
      </c>
    </row>
    <row r="1903" spans="1:2">
      <c r="A1903" t="s">
        <v>3386</v>
      </c>
      <c r="B1903" s="1">
        <v>1</v>
      </c>
    </row>
    <row r="1904" spans="1:2">
      <c r="A1904" t="s">
        <v>1094</v>
      </c>
      <c r="B1904" s="1">
        <v>1</v>
      </c>
    </row>
    <row r="1905" spans="1:2">
      <c r="A1905" t="s">
        <v>3387</v>
      </c>
      <c r="B1905" s="1">
        <v>1</v>
      </c>
    </row>
    <row r="1906" spans="1:2">
      <c r="A1906" t="s">
        <v>3388</v>
      </c>
      <c r="B1906" s="1">
        <v>1</v>
      </c>
    </row>
    <row r="1907" spans="1:2">
      <c r="A1907" t="s">
        <v>2908</v>
      </c>
      <c r="B1907" s="1">
        <v>1</v>
      </c>
    </row>
    <row r="1908" spans="1:2">
      <c r="A1908" t="s">
        <v>3389</v>
      </c>
      <c r="B1908" s="1">
        <v>1</v>
      </c>
    </row>
    <row r="1909" spans="1:2">
      <c r="A1909" t="s">
        <v>3390</v>
      </c>
      <c r="B1909" s="1">
        <v>1</v>
      </c>
    </row>
    <row r="1910" spans="1:2">
      <c r="A1910" t="s">
        <v>3391</v>
      </c>
      <c r="B1910" s="1">
        <v>1</v>
      </c>
    </row>
    <row r="1911" spans="1:2">
      <c r="A1911" t="s">
        <v>3392</v>
      </c>
      <c r="B1911" s="1">
        <v>1</v>
      </c>
    </row>
    <row r="1912" spans="1:2">
      <c r="A1912" t="s">
        <v>3393</v>
      </c>
      <c r="B1912" s="1">
        <v>1</v>
      </c>
    </row>
    <row r="1913" spans="1:2">
      <c r="A1913" t="s">
        <v>3394</v>
      </c>
      <c r="B1913" s="1">
        <v>1</v>
      </c>
    </row>
    <row r="1914" spans="1:2">
      <c r="A1914" t="s">
        <v>2913</v>
      </c>
      <c r="B1914" s="1">
        <v>1</v>
      </c>
    </row>
    <row r="1915" spans="1:2">
      <c r="A1915" t="s">
        <v>1121</v>
      </c>
      <c r="B1915" s="1">
        <v>1</v>
      </c>
    </row>
    <row r="1916" spans="1:2">
      <c r="A1916" t="s">
        <v>3395</v>
      </c>
      <c r="B1916" s="1">
        <v>1</v>
      </c>
    </row>
    <row r="1917" spans="1:2">
      <c r="A1917" t="s">
        <v>3396</v>
      </c>
      <c r="B1917" s="1">
        <v>1</v>
      </c>
    </row>
    <row r="1918" spans="1:2">
      <c r="A1918" t="s">
        <v>3397</v>
      </c>
      <c r="B1918" s="1">
        <v>1</v>
      </c>
    </row>
    <row r="1919" spans="1:2">
      <c r="A1919" t="s">
        <v>1123</v>
      </c>
      <c r="B1919" s="1">
        <v>1</v>
      </c>
    </row>
    <row r="1920" spans="1:2">
      <c r="A1920" t="s">
        <v>3398</v>
      </c>
      <c r="B1920" s="1">
        <v>1</v>
      </c>
    </row>
    <row r="1921" spans="1:2">
      <c r="A1921" t="s">
        <v>1126</v>
      </c>
      <c r="B1921" s="1">
        <v>1</v>
      </c>
    </row>
    <row r="1922" spans="1:2">
      <c r="A1922" t="s">
        <v>3399</v>
      </c>
      <c r="B1922" s="1">
        <v>1</v>
      </c>
    </row>
    <row r="1923" spans="1:2">
      <c r="A1923" t="s">
        <v>1130</v>
      </c>
      <c r="B1923" s="1">
        <v>1</v>
      </c>
    </row>
    <row r="1924" spans="1:2">
      <c r="A1924" t="s">
        <v>1132</v>
      </c>
      <c r="B1924" s="1">
        <v>1</v>
      </c>
    </row>
    <row r="1925" spans="1:2">
      <c r="A1925" t="s">
        <v>3400</v>
      </c>
      <c r="B1925" s="1">
        <v>1</v>
      </c>
    </row>
    <row r="1926" spans="1:2">
      <c r="A1926" t="s">
        <v>1142</v>
      </c>
      <c r="B1926" s="1">
        <v>1</v>
      </c>
    </row>
    <row r="1927" spans="1:2">
      <c r="A1927" t="s">
        <v>3402</v>
      </c>
      <c r="B1927" s="1">
        <v>1</v>
      </c>
    </row>
    <row r="1928" spans="1:2">
      <c r="A1928" t="s">
        <v>1165</v>
      </c>
      <c r="B1928" s="1">
        <v>1</v>
      </c>
    </row>
    <row r="1929" spans="1:2">
      <c r="A1929" t="s">
        <v>1169</v>
      </c>
      <c r="B1929" s="1">
        <v>1</v>
      </c>
    </row>
    <row r="1930" spans="1:2">
      <c r="A1930" t="s">
        <v>2927</v>
      </c>
      <c r="B1930" s="1">
        <v>1</v>
      </c>
    </row>
    <row r="1931" spans="1:2">
      <c r="A1931" t="s">
        <v>2928</v>
      </c>
      <c r="B1931" s="1">
        <v>1</v>
      </c>
    </row>
    <row r="1932" spans="1:2">
      <c r="A1932" t="s">
        <v>2931</v>
      </c>
      <c r="B1932" s="1">
        <v>1</v>
      </c>
    </row>
    <row r="1933" spans="1:2">
      <c r="A1933" t="s">
        <v>3403</v>
      </c>
      <c r="B1933" s="1">
        <v>1</v>
      </c>
    </row>
    <row r="1934" spans="1:2">
      <c r="A1934" t="s">
        <v>3404</v>
      </c>
      <c r="B1934" s="1">
        <v>1</v>
      </c>
    </row>
    <row r="1935" spans="1:2">
      <c r="A1935" t="s">
        <v>1198</v>
      </c>
      <c r="B1935" s="1">
        <v>1</v>
      </c>
    </row>
    <row r="1936" spans="1:2">
      <c r="A1936" t="s">
        <v>1201</v>
      </c>
      <c r="B1936" s="1">
        <v>1</v>
      </c>
    </row>
    <row r="1937" spans="1:2">
      <c r="A1937" t="s">
        <v>3406</v>
      </c>
      <c r="B1937" s="1">
        <v>1</v>
      </c>
    </row>
    <row r="1938" spans="1:2">
      <c r="A1938" t="s">
        <v>3407</v>
      </c>
      <c r="B1938" s="1">
        <v>1</v>
      </c>
    </row>
    <row r="1939" spans="1:2">
      <c r="A1939" t="s">
        <v>2937</v>
      </c>
      <c r="B1939" s="1">
        <v>1</v>
      </c>
    </row>
    <row r="1940" spans="1:2">
      <c r="A1940" t="s">
        <v>3408</v>
      </c>
      <c r="B1940" s="1">
        <v>1</v>
      </c>
    </row>
    <row r="1941" spans="1:2">
      <c r="A1941" t="s">
        <v>2938</v>
      </c>
      <c r="B1941" s="1">
        <v>1</v>
      </c>
    </row>
    <row r="1942" spans="1:2">
      <c r="A1942" t="s">
        <v>3409</v>
      </c>
      <c r="B1942" s="1">
        <v>1</v>
      </c>
    </row>
    <row r="1943" spans="1:2">
      <c r="A1943" t="s">
        <v>1228</v>
      </c>
      <c r="B1943" s="1">
        <v>1</v>
      </c>
    </row>
    <row r="1944" spans="1:2">
      <c r="A1944" t="s">
        <v>3411</v>
      </c>
      <c r="B1944" s="1">
        <v>1</v>
      </c>
    </row>
    <row r="1945" spans="1:2">
      <c r="A1945" t="s">
        <v>3412</v>
      </c>
      <c r="B1945" s="1">
        <v>1</v>
      </c>
    </row>
    <row r="1946" spans="1:2">
      <c r="A1946" t="s">
        <v>3413</v>
      </c>
      <c r="B1946" s="1">
        <v>1</v>
      </c>
    </row>
    <row r="1947" spans="1:2">
      <c r="A1947" t="s">
        <v>1242</v>
      </c>
      <c r="B1947" s="1">
        <v>1</v>
      </c>
    </row>
    <row r="1948" spans="1:2">
      <c r="A1948" t="s">
        <v>2946</v>
      </c>
      <c r="B1948" s="1">
        <v>1</v>
      </c>
    </row>
    <row r="1949" spans="1:2">
      <c r="A1949" t="s">
        <v>3414</v>
      </c>
      <c r="B1949" s="1">
        <v>1</v>
      </c>
    </row>
    <row r="1950" spans="1:2">
      <c r="A1950" t="s">
        <v>3415</v>
      </c>
      <c r="B1950" s="1">
        <v>1</v>
      </c>
    </row>
    <row r="1951" spans="1:2">
      <c r="A1951" t="s">
        <v>1252</v>
      </c>
      <c r="B1951" s="1">
        <v>1</v>
      </c>
    </row>
    <row r="1952" spans="1:2">
      <c r="A1952" t="s">
        <v>1254</v>
      </c>
      <c r="B1952" s="1">
        <v>1</v>
      </c>
    </row>
    <row r="1953" spans="1:2">
      <c r="A1953" t="s">
        <v>1255</v>
      </c>
      <c r="B1953" s="1">
        <v>1</v>
      </c>
    </row>
    <row r="1954" spans="1:2">
      <c r="A1954" t="s">
        <v>3416</v>
      </c>
      <c r="B1954" s="1">
        <v>1</v>
      </c>
    </row>
    <row r="1955" spans="1:2">
      <c r="A1955" t="s">
        <v>2948</v>
      </c>
      <c r="B1955" s="1">
        <v>1</v>
      </c>
    </row>
    <row r="1956" spans="1:2">
      <c r="A1956" t="s">
        <v>1261</v>
      </c>
      <c r="B1956" s="1">
        <v>1</v>
      </c>
    </row>
    <row r="1957" spans="1:2">
      <c r="A1957" t="s">
        <v>1268</v>
      </c>
      <c r="B1957" s="1">
        <v>1</v>
      </c>
    </row>
    <row r="1958" spans="1:2">
      <c r="A1958" t="s">
        <v>3417</v>
      </c>
      <c r="B1958" s="1">
        <v>1</v>
      </c>
    </row>
    <row r="1959" spans="1:2">
      <c r="A1959" t="s">
        <v>3418</v>
      </c>
      <c r="B1959" s="1">
        <v>1</v>
      </c>
    </row>
    <row r="1960" spans="1:2">
      <c r="A1960" t="s">
        <v>2953</v>
      </c>
      <c r="B1960" s="1">
        <v>1</v>
      </c>
    </row>
    <row r="1961" spans="1:2">
      <c r="A1961" t="s">
        <v>2954</v>
      </c>
      <c r="B1961" s="1">
        <v>1</v>
      </c>
    </row>
    <row r="1962" spans="1:2">
      <c r="A1962" t="s">
        <v>1286</v>
      </c>
      <c r="B1962" s="1">
        <v>1</v>
      </c>
    </row>
    <row r="1963" spans="1:2">
      <c r="A1963" t="s">
        <v>3419</v>
      </c>
      <c r="B1963" s="1">
        <v>1</v>
      </c>
    </row>
    <row r="1964" spans="1:2">
      <c r="A1964" t="s">
        <v>1291</v>
      </c>
      <c r="B1964" s="1">
        <v>1</v>
      </c>
    </row>
    <row r="1965" spans="1:2">
      <c r="A1965" t="s">
        <v>3421</v>
      </c>
      <c r="B1965" s="1">
        <v>1</v>
      </c>
    </row>
    <row r="1966" spans="1:2">
      <c r="A1966" t="s">
        <v>3422</v>
      </c>
      <c r="B1966" s="1">
        <v>1</v>
      </c>
    </row>
    <row r="1967" spans="1:2">
      <c r="A1967" t="s">
        <v>1310</v>
      </c>
      <c r="B1967" s="1">
        <v>1</v>
      </c>
    </row>
    <row r="1968" spans="1:2">
      <c r="A1968" t="s">
        <v>1313</v>
      </c>
      <c r="B1968" s="1">
        <v>1</v>
      </c>
    </row>
    <row r="1969" spans="1:2">
      <c r="A1969" t="s">
        <v>3424</v>
      </c>
      <c r="B1969" s="1">
        <v>1</v>
      </c>
    </row>
    <row r="1970" spans="1:2">
      <c r="A1970" t="s">
        <v>1317</v>
      </c>
      <c r="B1970" s="1">
        <v>1</v>
      </c>
    </row>
    <row r="1971" spans="1:2">
      <c r="A1971" t="s">
        <v>1319</v>
      </c>
      <c r="B1971" s="1">
        <v>1</v>
      </c>
    </row>
    <row r="1972" spans="1:2">
      <c r="A1972" t="s">
        <v>3425</v>
      </c>
      <c r="B1972" s="1">
        <v>1</v>
      </c>
    </row>
    <row r="1973" spans="1:2">
      <c r="A1973" t="s">
        <v>3426</v>
      </c>
      <c r="B1973" s="1">
        <v>1</v>
      </c>
    </row>
    <row r="1974" spans="1:2">
      <c r="A1974" t="s">
        <v>1326</v>
      </c>
      <c r="B1974" s="1">
        <v>1</v>
      </c>
    </row>
    <row r="1975" spans="1:2">
      <c r="A1975" t="s">
        <v>3427</v>
      </c>
      <c r="B1975" s="1">
        <v>1</v>
      </c>
    </row>
    <row r="1976" spans="1:2">
      <c r="A1976" t="s">
        <v>3428</v>
      </c>
      <c r="B1976" s="1">
        <v>1</v>
      </c>
    </row>
    <row r="1977" spans="1:2">
      <c r="A1977" t="s">
        <v>1330</v>
      </c>
      <c r="B1977" s="1">
        <v>1</v>
      </c>
    </row>
    <row r="1978" spans="1:2">
      <c r="A1978" t="s">
        <v>1333</v>
      </c>
      <c r="B1978" s="1">
        <v>1</v>
      </c>
    </row>
    <row r="1979" spans="1:2">
      <c r="A1979" t="s">
        <v>2965</v>
      </c>
      <c r="B1979" s="1">
        <v>1</v>
      </c>
    </row>
    <row r="1980" spans="1:2">
      <c r="A1980" t="s">
        <v>3429</v>
      </c>
      <c r="B1980" s="1">
        <v>1</v>
      </c>
    </row>
    <row r="1981" spans="1:2">
      <c r="A1981" t="s">
        <v>3430</v>
      </c>
      <c r="B1981" s="1">
        <v>1</v>
      </c>
    </row>
    <row r="1982" spans="1:2">
      <c r="A1982" t="s">
        <v>3431</v>
      </c>
      <c r="B1982" s="1">
        <v>1</v>
      </c>
    </row>
    <row r="1983" spans="1:2">
      <c r="A1983" t="s">
        <v>1348</v>
      </c>
      <c r="B1983" s="1">
        <v>1</v>
      </c>
    </row>
    <row r="1984" spans="1:2">
      <c r="A1984" t="s">
        <v>3432</v>
      </c>
      <c r="B1984" s="1">
        <v>1</v>
      </c>
    </row>
    <row r="1985" spans="1:2">
      <c r="A1985" t="s">
        <v>3433</v>
      </c>
      <c r="B1985" s="1">
        <v>1</v>
      </c>
    </row>
    <row r="1986" spans="1:2">
      <c r="A1986" t="s">
        <v>3434</v>
      </c>
      <c r="B1986" s="1">
        <v>1</v>
      </c>
    </row>
    <row r="1987" spans="1:2">
      <c r="A1987" t="s">
        <v>3435</v>
      </c>
      <c r="B1987" s="1">
        <v>1</v>
      </c>
    </row>
    <row r="1988" spans="1:2">
      <c r="A1988" t="s">
        <v>1356</v>
      </c>
      <c r="B1988" s="1">
        <v>1</v>
      </c>
    </row>
    <row r="1989" spans="1:2">
      <c r="A1989" t="s">
        <v>1366</v>
      </c>
      <c r="B1989" s="1">
        <v>1</v>
      </c>
    </row>
    <row r="1990" spans="1:2">
      <c r="A1990" t="s">
        <v>1367</v>
      </c>
      <c r="B1990" s="1">
        <v>1</v>
      </c>
    </row>
    <row r="1991" spans="1:2">
      <c r="A1991" t="s">
        <v>1368</v>
      </c>
      <c r="B1991" s="1">
        <v>1</v>
      </c>
    </row>
    <row r="1992" spans="1:2">
      <c r="A1992" t="s">
        <v>1372</v>
      </c>
      <c r="B1992" s="1">
        <v>1</v>
      </c>
    </row>
    <row r="1993" spans="1:2">
      <c r="A1993" t="s">
        <v>1377</v>
      </c>
      <c r="B1993" s="1">
        <v>1</v>
      </c>
    </row>
    <row r="1994" spans="1:2">
      <c r="A1994" t="s">
        <v>2981</v>
      </c>
      <c r="B1994" s="1">
        <v>1</v>
      </c>
    </row>
    <row r="1995" spans="1:2">
      <c r="A1995" t="s">
        <v>3436</v>
      </c>
      <c r="B1995" s="1">
        <v>1</v>
      </c>
    </row>
    <row r="1996" spans="1:2">
      <c r="A1996" t="s">
        <v>1383</v>
      </c>
      <c r="B1996" s="1">
        <v>1</v>
      </c>
    </row>
    <row r="1997" spans="1:2">
      <c r="A1997" t="s">
        <v>1385</v>
      </c>
      <c r="B1997" s="1">
        <v>1</v>
      </c>
    </row>
    <row r="1998" spans="1:2">
      <c r="A1998" t="s">
        <v>2984</v>
      </c>
      <c r="B1998" s="1">
        <v>1</v>
      </c>
    </row>
    <row r="1999" spans="1:2">
      <c r="A1999" t="s">
        <v>3437</v>
      </c>
      <c r="B1999" s="1">
        <v>1</v>
      </c>
    </row>
    <row r="2000" spans="1:2">
      <c r="A2000" t="s">
        <v>3438</v>
      </c>
      <c r="B2000" s="1">
        <v>1</v>
      </c>
    </row>
    <row r="2001" spans="1:2">
      <c r="A2001" t="s">
        <v>1405</v>
      </c>
      <c r="B2001" s="1">
        <v>1</v>
      </c>
    </row>
    <row r="2002" spans="1:2">
      <c r="A2002" t="s">
        <v>1418</v>
      </c>
      <c r="B2002" s="1">
        <v>1</v>
      </c>
    </row>
    <row r="2003" spans="1:2">
      <c r="A2003" t="s">
        <v>1419</v>
      </c>
      <c r="B2003" s="1">
        <v>1</v>
      </c>
    </row>
    <row r="2004" spans="1:2">
      <c r="A2004" t="s">
        <v>3440</v>
      </c>
      <c r="B2004" s="1">
        <v>1</v>
      </c>
    </row>
    <row r="2005" spans="1:2">
      <c r="A2005" t="s">
        <v>1444</v>
      </c>
      <c r="B2005" s="1">
        <v>1</v>
      </c>
    </row>
    <row r="2006" spans="1:2">
      <c r="A2006" t="s">
        <v>2997</v>
      </c>
      <c r="B2006" s="1">
        <v>1</v>
      </c>
    </row>
    <row r="2007" spans="1:2">
      <c r="A2007" t="s">
        <v>3442</v>
      </c>
      <c r="B2007" s="1">
        <v>1</v>
      </c>
    </row>
    <row r="2008" spans="1:2">
      <c r="A2008" t="s">
        <v>1464</v>
      </c>
      <c r="B2008" s="1">
        <v>1</v>
      </c>
    </row>
    <row r="2009" spans="1:2">
      <c r="A2009" t="s">
        <v>1465</v>
      </c>
      <c r="B2009" s="1">
        <v>1</v>
      </c>
    </row>
    <row r="2010" spans="1:2">
      <c r="A2010" t="s">
        <v>2999</v>
      </c>
      <c r="B2010" s="1">
        <v>1</v>
      </c>
    </row>
    <row r="2011" spans="1:2">
      <c r="A2011" t="s">
        <v>1468</v>
      </c>
      <c r="B2011" s="1">
        <v>1</v>
      </c>
    </row>
    <row r="2012" spans="1:2">
      <c r="A2012" t="s">
        <v>1469</v>
      </c>
      <c r="B2012" s="1">
        <v>1</v>
      </c>
    </row>
    <row r="2013" spans="1:2">
      <c r="A2013" t="s">
        <v>3443</v>
      </c>
      <c r="B2013" s="1">
        <v>1</v>
      </c>
    </row>
    <row r="2014" spans="1:2">
      <c r="A2014" t="s">
        <v>3444</v>
      </c>
      <c r="B2014" s="1">
        <v>1</v>
      </c>
    </row>
    <row r="2015" spans="1:2">
      <c r="A2015" t="s">
        <v>3445</v>
      </c>
      <c r="B2015" s="1">
        <v>1</v>
      </c>
    </row>
    <row r="2016" spans="1:2">
      <c r="A2016" t="s">
        <v>3446</v>
      </c>
      <c r="B2016" s="1">
        <v>1</v>
      </c>
    </row>
    <row r="2017" spans="1:2">
      <c r="A2017" t="s">
        <v>1478</v>
      </c>
      <c r="B2017" s="1">
        <v>1</v>
      </c>
    </row>
    <row r="2018" spans="1:2">
      <c r="A2018" t="s">
        <v>3447</v>
      </c>
      <c r="B2018" s="1">
        <v>1</v>
      </c>
    </row>
    <row r="2019" spans="1:2">
      <c r="A2019" t="s">
        <v>3448</v>
      </c>
      <c r="B2019" s="1">
        <v>1</v>
      </c>
    </row>
    <row r="2020" spans="1:2">
      <c r="A2020" t="s">
        <v>1492</v>
      </c>
      <c r="B2020" s="1">
        <v>1</v>
      </c>
    </row>
    <row r="2021" spans="1:2">
      <c r="A2021" t="s">
        <v>3450</v>
      </c>
      <c r="B2021" s="1">
        <v>1</v>
      </c>
    </row>
    <row r="2022" spans="1:2">
      <c r="A2022" t="s">
        <v>1497</v>
      </c>
      <c r="B2022" s="1">
        <v>1</v>
      </c>
    </row>
    <row r="2023" spans="1:2">
      <c r="A2023" t="s">
        <v>1499</v>
      </c>
      <c r="B2023" s="1">
        <v>1</v>
      </c>
    </row>
    <row r="2024" spans="1:2">
      <c r="A2024" t="s">
        <v>3451</v>
      </c>
      <c r="B2024" s="1">
        <v>1</v>
      </c>
    </row>
    <row r="2025" spans="1:2">
      <c r="A2025" t="s">
        <v>1501</v>
      </c>
      <c r="B2025" s="1">
        <v>1</v>
      </c>
    </row>
    <row r="2026" spans="1:2">
      <c r="A2026" t="s">
        <v>1502</v>
      </c>
      <c r="B2026" s="1">
        <v>1</v>
      </c>
    </row>
    <row r="2027" spans="1:2">
      <c r="A2027" t="s">
        <v>3452</v>
      </c>
      <c r="B2027" s="1">
        <v>1</v>
      </c>
    </row>
    <row r="2028" spans="1:2">
      <c r="A2028" t="s">
        <v>1517</v>
      </c>
      <c r="B2028" s="1">
        <v>1</v>
      </c>
    </row>
    <row r="2029" spans="1:2">
      <c r="A2029" t="s">
        <v>1528</v>
      </c>
      <c r="B2029" s="1">
        <v>1</v>
      </c>
    </row>
    <row r="2030" spans="1:2">
      <c r="A2030" t="s">
        <v>3453</v>
      </c>
      <c r="B2030" s="1">
        <v>1</v>
      </c>
    </row>
    <row r="2031" spans="1:2">
      <c r="A2031" t="s">
        <v>1533</v>
      </c>
      <c r="B2031" s="1">
        <v>1</v>
      </c>
    </row>
    <row r="2032" spans="1:2">
      <c r="A2032" t="s">
        <v>3454</v>
      </c>
      <c r="B2032" s="1">
        <v>1</v>
      </c>
    </row>
    <row r="2033" spans="1:2">
      <c r="A2033" t="s">
        <v>1541</v>
      </c>
      <c r="B2033" s="1">
        <v>1</v>
      </c>
    </row>
    <row r="2034" spans="1:2">
      <c r="A2034" t="s">
        <v>3455</v>
      </c>
      <c r="B2034" s="1">
        <v>1</v>
      </c>
    </row>
    <row r="2035" spans="1:2">
      <c r="A2035" t="s">
        <v>3456</v>
      </c>
      <c r="B2035" s="1">
        <v>1</v>
      </c>
    </row>
    <row r="2036" spans="1:2">
      <c r="A2036" t="s">
        <v>3017</v>
      </c>
      <c r="B2036" s="1">
        <v>1</v>
      </c>
    </row>
    <row r="2037" spans="1:2">
      <c r="A2037" t="s">
        <v>3457</v>
      </c>
      <c r="B2037" s="1">
        <v>1</v>
      </c>
    </row>
    <row r="2038" spans="1:2">
      <c r="A2038" t="s">
        <v>3458</v>
      </c>
      <c r="B2038" s="1">
        <v>1</v>
      </c>
    </row>
    <row r="2039" spans="1:2">
      <c r="A2039" t="s">
        <v>3460</v>
      </c>
      <c r="B2039" s="1">
        <v>1</v>
      </c>
    </row>
    <row r="2040" spans="1:2">
      <c r="A2040" t="s">
        <v>3024</v>
      </c>
      <c r="B2040" s="1">
        <v>1</v>
      </c>
    </row>
    <row r="2041" spans="1:2">
      <c r="A2041" t="s">
        <v>1581</v>
      </c>
      <c r="B2041" s="1">
        <v>1</v>
      </c>
    </row>
    <row r="2042" spans="1:2">
      <c r="A2042" t="s">
        <v>3027</v>
      </c>
      <c r="B2042" s="1">
        <v>1</v>
      </c>
    </row>
    <row r="2043" spans="1:2">
      <c r="A2043" t="s">
        <v>1590</v>
      </c>
      <c r="B2043" s="1">
        <v>1</v>
      </c>
    </row>
    <row r="2044" spans="1:2">
      <c r="A2044" t="s">
        <v>3461</v>
      </c>
      <c r="B2044" s="1">
        <v>1</v>
      </c>
    </row>
    <row r="2045" spans="1:2">
      <c r="A2045" t="s">
        <v>3463</v>
      </c>
      <c r="B2045" s="1">
        <v>1</v>
      </c>
    </row>
    <row r="2046" spans="1:2">
      <c r="A2046" t="s">
        <v>1593</v>
      </c>
      <c r="B2046" s="1">
        <v>1</v>
      </c>
    </row>
    <row r="2047" spans="1:2">
      <c r="A2047" t="s">
        <v>1594</v>
      </c>
      <c r="B2047" s="1">
        <v>1</v>
      </c>
    </row>
    <row r="2048" spans="1:2">
      <c r="A2048" t="s">
        <v>1603</v>
      </c>
      <c r="B2048" s="1">
        <v>1</v>
      </c>
    </row>
    <row r="2049" spans="1:2">
      <c r="A2049" t="s">
        <v>3464</v>
      </c>
      <c r="B2049" s="1">
        <v>1</v>
      </c>
    </row>
    <row r="2050" spans="1:2">
      <c r="A2050" t="s">
        <v>1607</v>
      </c>
      <c r="B2050" s="1">
        <v>1</v>
      </c>
    </row>
    <row r="2051" spans="1:2">
      <c r="A2051" t="s">
        <v>3465</v>
      </c>
      <c r="B2051" s="1">
        <v>1</v>
      </c>
    </row>
    <row r="2052" spans="1:2">
      <c r="A2052" t="s">
        <v>3466</v>
      </c>
      <c r="B2052" s="1">
        <v>1</v>
      </c>
    </row>
    <row r="2053" spans="1:2">
      <c r="A2053" t="s">
        <v>1622</v>
      </c>
      <c r="B2053" s="1">
        <v>1</v>
      </c>
    </row>
    <row r="2054" spans="1:2">
      <c r="A2054" t="s">
        <v>3468</v>
      </c>
      <c r="B2054" s="1">
        <v>1</v>
      </c>
    </row>
    <row r="2055" spans="1:2">
      <c r="A2055" t="s">
        <v>3469</v>
      </c>
      <c r="B2055" s="1">
        <v>1</v>
      </c>
    </row>
    <row r="2056" spans="1:2">
      <c r="A2056" t="s">
        <v>1646</v>
      </c>
      <c r="B2056" s="1">
        <v>1</v>
      </c>
    </row>
    <row r="2057" spans="1:2">
      <c r="A2057" t="s">
        <v>3470</v>
      </c>
      <c r="B2057" s="1">
        <v>1</v>
      </c>
    </row>
    <row r="2058" spans="1:2">
      <c r="A2058" t="s">
        <v>3471</v>
      </c>
      <c r="B2058" s="1">
        <v>1</v>
      </c>
    </row>
    <row r="2059" spans="1:2">
      <c r="A2059" t="s">
        <v>3041</v>
      </c>
      <c r="B2059" s="1">
        <v>1</v>
      </c>
    </row>
    <row r="2060" spans="1:2">
      <c r="A2060" t="s">
        <v>1678</v>
      </c>
      <c r="B2060" s="1">
        <v>1</v>
      </c>
    </row>
    <row r="2061" spans="1:2">
      <c r="A2061" t="s">
        <v>1680</v>
      </c>
      <c r="B2061" s="1">
        <v>1</v>
      </c>
    </row>
    <row r="2062" spans="1:2">
      <c r="A2062" t="s">
        <v>3472</v>
      </c>
      <c r="B2062" s="1">
        <v>1</v>
      </c>
    </row>
    <row r="2063" spans="1:2">
      <c r="A2063" t="s">
        <v>3473</v>
      </c>
      <c r="B2063" s="1">
        <v>1</v>
      </c>
    </row>
    <row r="2064" spans="1:2">
      <c r="A2064" t="s">
        <v>3474</v>
      </c>
      <c r="B2064" s="1">
        <v>1</v>
      </c>
    </row>
    <row r="2065" spans="1:2">
      <c r="A2065" t="s">
        <v>3475</v>
      </c>
      <c r="B2065" s="1">
        <v>1</v>
      </c>
    </row>
    <row r="2066" spans="1:2">
      <c r="A2066" t="s">
        <v>3476</v>
      </c>
      <c r="B2066" s="1">
        <v>1</v>
      </c>
    </row>
    <row r="2067" spans="1:2">
      <c r="A2067" t="s">
        <v>1694</v>
      </c>
      <c r="B2067" s="1">
        <v>1</v>
      </c>
    </row>
    <row r="2068" spans="1:2">
      <c r="A2068" t="s">
        <v>1699</v>
      </c>
      <c r="B2068" s="1">
        <v>1</v>
      </c>
    </row>
    <row r="2069" spans="1:2">
      <c r="A2069" t="s">
        <v>3477</v>
      </c>
      <c r="B2069" s="1">
        <v>1</v>
      </c>
    </row>
    <row r="2070" spans="1:2">
      <c r="A2070" t="s">
        <v>1701</v>
      </c>
      <c r="B2070" s="1">
        <v>1</v>
      </c>
    </row>
    <row r="2071" spans="1:2">
      <c r="A2071" t="s">
        <v>1707</v>
      </c>
      <c r="B2071" s="1">
        <v>1</v>
      </c>
    </row>
    <row r="2072" spans="1:2">
      <c r="A2072" t="s">
        <v>3478</v>
      </c>
      <c r="B2072" s="1">
        <v>1</v>
      </c>
    </row>
    <row r="2073" spans="1:2">
      <c r="A2073" t="s">
        <v>1717</v>
      </c>
      <c r="B2073" s="1">
        <v>1</v>
      </c>
    </row>
    <row r="2074" spans="1:2">
      <c r="A2074" t="s">
        <v>3480</v>
      </c>
      <c r="B2074" s="1">
        <v>1</v>
      </c>
    </row>
    <row r="2075" spans="1:2">
      <c r="A2075" t="s">
        <v>1728</v>
      </c>
      <c r="B2075" s="1">
        <v>1</v>
      </c>
    </row>
    <row r="2076" spans="1:2">
      <c r="A2076" t="s">
        <v>1736</v>
      </c>
      <c r="B2076" s="1">
        <v>1</v>
      </c>
    </row>
    <row r="2077" spans="1:2">
      <c r="A2077" t="s">
        <v>1737</v>
      </c>
      <c r="B2077" s="1">
        <v>1</v>
      </c>
    </row>
    <row r="2078" spans="1:2">
      <c r="A2078" t="s">
        <v>3481</v>
      </c>
      <c r="B2078" s="1">
        <v>1</v>
      </c>
    </row>
    <row r="2079" spans="1:2">
      <c r="A2079" t="s">
        <v>1740</v>
      </c>
      <c r="B2079" s="1">
        <v>1</v>
      </c>
    </row>
    <row r="2080" spans="1:2">
      <c r="A2080" t="s">
        <v>3483</v>
      </c>
      <c r="B2080" s="1">
        <v>1</v>
      </c>
    </row>
    <row r="2081" spans="1:2">
      <c r="A2081" t="s">
        <v>3484</v>
      </c>
      <c r="B2081" s="1">
        <v>1</v>
      </c>
    </row>
    <row r="2082" spans="1:2">
      <c r="A2082" t="s">
        <v>3485</v>
      </c>
      <c r="B2082" s="1">
        <v>1</v>
      </c>
    </row>
    <row r="2083" spans="1:2">
      <c r="A2083" t="s">
        <v>3486</v>
      </c>
      <c r="B2083" s="1">
        <v>1</v>
      </c>
    </row>
    <row r="2084" spans="1:2">
      <c r="A2084" t="s">
        <v>3487</v>
      </c>
      <c r="B2084" s="1">
        <v>1</v>
      </c>
    </row>
    <row r="2085" spans="1:2">
      <c r="A2085" t="s">
        <v>3488</v>
      </c>
      <c r="B2085" s="1">
        <v>1</v>
      </c>
    </row>
    <row r="2086" spans="1:2">
      <c r="A2086" t="s">
        <v>1761</v>
      </c>
      <c r="B2086" s="1">
        <v>1</v>
      </c>
    </row>
    <row r="2087" spans="1:2">
      <c r="A2087" t="s">
        <v>3489</v>
      </c>
      <c r="B2087" s="1">
        <v>1</v>
      </c>
    </row>
    <row r="2088" spans="1:2">
      <c r="A2088" t="s">
        <v>3490</v>
      </c>
      <c r="B2088" s="1">
        <v>1</v>
      </c>
    </row>
    <row r="2089" spans="1:2">
      <c r="A2089" t="s">
        <v>1778</v>
      </c>
      <c r="B2089" s="1">
        <v>1</v>
      </c>
    </row>
    <row r="2090" spans="1:2">
      <c r="A2090" t="s">
        <v>3491</v>
      </c>
      <c r="B2090" s="1">
        <v>1</v>
      </c>
    </row>
    <row r="2091" spans="1:2">
      <c r="A2091" t="s">
        <v>1784</v>
      </c>
      <c r="B2091" s="1">
        <v>1</v>
      </c>
    </row>
    <row r="2092" spans="1:2">
      <c r="A2092" t="s">
        <v>1785</v>
      </c>
      <c r="B2092" s="1">
        <v>1</v>
      </c>
    </row>
    <row r="2093" spans="1:2">
      <c r="A2093" t="s">
        <v>1789</v>
      </c>
      <c r="B2093" s="1">
        <v>1</v>
      </c>
    </row>
    <row r="2094" spans="1:2">
      <c r="A2094" t="s">
        <v>1798</v>
      </c>
      <c r="B2094" s="1">
        <v>1</v>
      </c>
    </row>
    <row r="2095" spans="1:2">
      <c r="A2095" t="s">
        <v>3493</v>
      </c>
      <c r="B2095" s="1">
        <v>1</v>
      </c>
    </row>
    <row r="2096" spans="1:2">
      <c r="A2096" t="s">
        <v>3070</v>
      </c>
      <c r="B2096" s="1">
        <v>1</v>
      </c>
    </row>
    <row r="2097" spans="1:2">
      <c r="A2097" t="s">
        <v>3494</v>
      </c>
      <c r="B2097" s="1">
        <v>1</v>
      </c>
    </row>
    <row r="2098" spans="1:2">
      <c r="A2098" t="s">
        <v>3495</v>
      </c>
      <c r="B2098" s="1">
        <v>1</v>
      </c>
    </row>
    <row r="2099" spans="1:2">
      <c r="A2099" t="s">
        <v>3496</v>
      </c>
      <c r="B2099" s="1">
        <v>1</v>
      </c>
    </row>
    <row r="2100" spans="1:2">
      <c r="A2100" t="s">
        <v>3497</v>
      </c>
      <c r="B2100" s="1">
        <v>1</v>
      </c>
    </row>
    <row r="2101" spans="1:2">
      <c r="A2101" t="s">
        <v>3498</v>
      </c>
      <c r="B2101" s="1">
        <v>1</v>
      </c>
    </row>
    <row r="2102" spans="1:2">
      <c r="A2102" t="s">
        <v>1826</v>
      </c>
      <c r="B2102" s="1">
        <v>1</v>
      </c>
    </row>
    <row r="2103" spans="1:2">
      <c r="A2103" t="s">
        <v>3499</v>
      </c>
      <c r="B2103" s="1">
        <v>1</v>
      </c>
    </row>
    <row r="2104" spans="1:2">
      <c r="A2104" t="s">
        <v>1827</v>
      </c>
      <c r="B2104" s="1">
        <v>1</v>
      </c>
    </row>
    <row r="2105" spans="1:2">
      <c r="A2105" t="s">
        <v>1829</v>
      </c>
      <c r="B2105" s="1">
        <v>1</v>
      </c>
    </row>
    <row r="2106" spans="1:2">
      <c r="A2106" t="s">
        <v>1840</v>
      </c>
      <c r="B2106" s="1">
        <v>1</v>
      </c>
    </row>
    <row r="2107" spans="1:2">
      <c r="A2107" t="s">
        <v>1846</v>
      </c>
      <c r="B2107" s="1">
        <v>1</v>
      </c>
    </row>
    <row r="2108" spans="1:2">
      <c r="A2108" t="s">
        <v>3500</v>
      </c>
      <c r="B2108" s="1">
        <v>1</v>
      </c>
    </row>
    <row r="2109" spans="1:2">
      <c r="A2109" t="s">
        <v>3502</v>
      </c>
      <c r="B2109" s="1">
        <v>1</v>
      </c>
    </row>
    <row r="2110" spans="1:2">
      <c r="A2110" t="s">
        <v>1854</v>
      </c>
      <c r="B2110" s="1">
        <v>1</v>
      </c>
    </row>
    <row r="2111" spans="1:2">
      <c r="A2111" t="s">
        <v>3503</v>
      </c>
      <c r="B2111" s="1">
        <v>1</v>
      </c>
    </row>
    <row r="2112" spans="1:2">
      <c r="A2112" t="s">
        <v>1861</v>
      </c>
      <c r="B2112" s="1">
        <v>1</v>
      </c>
    </row>
    <row r="2113" spans="1:2">
      <c r="A2113" t="s">
        <v>1862</v>
      </c>
      <c r="B2113" s="1">
        <v>1</v>
      </c>
    </row>
    <row r="2114" spans="1:2">
      <c r="A2114" t="s">
        <v>1863</v>
      </c>
      <c r="B2114" s="1">
        <v>1</v>
      </c>
    </row>
    <row r="2115" spans="1:2">
      <c r="A2115" t="s">
        <v>3504</v>
      </c>
      <c r="B2115" s="1">
        <v>1</v>
      </c>
    </row>
    <row r="2116" spans="1:2">
      <c r="A2116" t="s">
        <v>1868</v>
      </c>
      <c r="B2116" s="1">
        <v>1</v>
      </c>
    </row>
    <row r="2117" spans="1:2">
      <c r="A2117" t="s">
        <v>1869</v>
      </c>
      <c r="B2117" s="1">
        <v>1</v>
      </c>
    </row>
    <row r="2118" spans="1:2">
      <c r="A2118" t="s">
        <v>3085</v>
      </c>
      <c r="B2118" s="1">
        <v>1</v>
      </c>
    </row>
    <row r="2119" spans="1:2">
      <c r="A2119" t="s">
        <v>1875</v>
      </c>
      <c r="B2119" s="1">
        <v>1</v>
      </c>
    </row>
    <row r="2120" spans="1:2">
      <c r="A2120" t="s">
        <v>1876</v>
      </c>
      <c r="B2120" s="1">
        <v>1</v>
      </c>
    </row>
    <row r="2121" spans="1:2">
      <c r="A2121" t="s">
        <v>3506</v>
      </c>
      <c r="B2121" s="1">
        <v>1</v>
      </c>
    </row>
    <row r="2122" spans="1:2">
      <c r="A2122" t="s">
        <v>3507</v>
      </c>
      <c r="B2122" s="1">
        <v>1</v>
      </c>
    </row>
    <row r="2123" spans="1:2">
      <c r="A2123" t="s">
        <v>3508</v>
      </c>
      <c r="B2123" s="1">
        <v>1</v>
      </c>
    </row>
    <row r="2124" spans="1:2">
      <c r="A2124" t="s">
        <v>1913</v>
      </c>
      <c r="B2124" s="1">
        <v>1</v>
      </c>
    </row>
    <row r="2125" spans="1:2">
      <c r="A2125" t="s">
        <v>3509</v>
      </c>
      <c r="B2125" s="1">
        <v>1</v>
      </c>
    </row>
    <row r="2126" spans="1:2">
      <c r="A2126" t="s">
        <v>1921</v>
      </c>
      <c r="B2126" s="1">
        <v>1</v>
      </c>
    </row>
    <row r="2127" spans="1:2">
      <c r="A2127" t="s">
        <v>1922</v>
      </c>
      <c r="B2127" s="1">
        <v>1</v>
      </c>
    </row>
    <row r="2128" spans="1:2">
      <c r="A2128" t="s">
        <v>3096</v>
      </c>
      <c r="B2128" s="1">
        <v>1</v>
      </c>
    </row>
    <row r="2129" spans="1:2">
      <c r="A2129" t="s">
        <v>3510</v>
      </c>
      <c r="B2129" s="1">
        <v>1</v>
      </c>
    </row>
    <row r="2130" spans="1:2">
      <c r="A2130" t="s">
        <v>3511</v>
      </c>
      <c r="B2130" s="1">
        <v>1</v>
      </c>
    </row>
    <row r="2131" spans="1:2">
      <c r="A2131" t="s">
        <v>3512</v>
      </c>
      <c r="B2131" s="1">
        <v>1</v>
      </c>
    </row>
    <row r="2132" spans="1:2">
      <c r="A2132" t="s">
        <v>3102</v>
      </c>
      <c r="B2132" s="1">
        <v>1</v>
      </c>
    </row>
    <row r="2133" spans="1:2">
      <c r="A2133" t="s">
        <v>3513</v>
      </c>
      <c r="B2133" s="1">
        <v>1</v>
      </c>
    </row>
    <row r="2134" spans="1:2">
      <c r="A2134" t="s">
        <v>1953</v>
      </c>
      <c r="B2134" s="1">
        <v>1</v>
      </c>
    </row>
    <row r="2135" spans="1:2">
      <c r="A2135" t="s">
        <v>1955</v>
      </c>
      <c r="B2135" s="1">
        <v>1</v>
      </c>
    </row>
    <row r="2136" spans="1:2">
      <c r="A2136" t="s">
        <v>3514</v>
      </c>
      <c r="B2136" s="1">
        <v>1</v>
      </c>
    </row>
    <row r="2137" spans="1:2">
      <c r="A2137" t="s">
        <v>3515</v>
      </c>
      <c r="B2137" s="1">
        <v>1</v>
      </c>
    </row>
    <row r="2138" spans="1:2">
      <c r="A2138" t="s">
        <v>3112</v>
      </c>
      <c r="B2138" s="1">
        <v>1</v>
      </c>
    </row>
    <row r="2139" spans="1:2">
      <c r="A2139" t="s">
        <v>3114</v>
      </c>
      <c r="B2139" s="1">
        <v>1</v>
      </c>
    </row>
    <row r="2140" spans="1:2">
      <c r="A2140" t="s">
        <v>3115</v>
      </c>
      <c r="B2140" s="1">
        <v>1</v>
      </c>
    </row>
    <row r="2141" spans="1:2">
      <c r="A2141" t="s">
        <v>1988</v>
      </c>
      <c r="B2141" s="1">
        <v>1</v>
      </c>
    </row>
    <row r="2142" spans="1:2">
      <c r="A2142" t="s">
        <v>3516</v>
      </c>
      <c r="B2142" s="1">
        <v>1</v>
      </c>
    </row>
    <row r="2143" spans="1:2">
      <c r="A2143" t="s">
        <v>3517</v>
      </c>
      <c r="B2143" s="1">
        <v>1</v>
      </c>
    </row>
    <row r="2144" spans="1:2">
      <c r="A2144" t="s">
        <v>2004</v>
      </c>
      <c r="B2144" s="1">
        <v>1</v>
      </c>
    </row>
    <row r="2145" spans="1:2">
      <c r="A2145" t="s">
        <v>3518</v>
      </c>
      <c r="B2145" s="1">
        <v>1</v>
      </c>
    </row>
    <row r="2146" spans="1:2">
      <c r="A2146" t="s">
        <v>3519</v>
      </c>
      <c r="B2146" s="1">
        <v>1</v>
      </c>
    </row>
    <row r="2147" spans="1:2">
      <c r="A2147" t="s">
        <v>3520</v>
      </c>
      <c r="B2147" s="1">
        <v>1</v>
      </c>
    </row>
    <row r="2148" spans="1:2">
      <c r="A2148" t="s">
        <v>3521</v>
      </c>
      <c r="B2148" s="1">
        <v>1</v>
      </c>
    </row>
    <row r="2149" spans="1:2">
      <c r="A2149" t="s">
        <v>3522</v>
      </c>
      <c r="B2149" s="1">
        <v>1</v>
      </c>
    </row>
    <row r="2150" spans="1:2">
      <c r="A2150" t="s">
        <v>3523</v>
      </c>
      <c r="B2150" s="1">
        <v>1</v>
      </c>
    </row>
    <row r="2151" spans="1:2">
      <c r="A2151" t="s">
        <v>2010</v>
      </c>
      <c r="B2151" s="1">
        <v>1</v>
      </c>
    </row>
    <row r="2152" spans="1:2">
      <c r="A2152" t="s">
        <v>2015</v>
      </c>
      <c r="B2152" s="1">
        <v>1</v>
      </c>
    </row>
    <row r="2153" spans="1:2">
      <c r="A2153" t="s">
        <v>2016</v>
      </c>
      <c r="B2153" s="1">
        <v>1</v>
      </c>
    </row>
    <row r="2154" spans="1:2">
      <c r="A2154" t="s">
        <v>3125</v>
      </c>
      <c r="B2154" s="1">
        <v>1</v>
      </c>
    </row>
    <row r="2155" spans="1:2">
      <c r="A2155" t="s">
        <v>3524</v>
      </c>
      <c r="B2155" s="1">
        <v>1</v>
      </c>
    </row>
    <row r="2156" spans="1:2">
      <c r="A2156" t="s">
        <v>3525</v>
      </c>
      <c r="B2156" s="1">
        <v>1</v>
      </c>
    </row>
    <row r="2157" spans="1:2">
      <c r="A2157" t="s">
        <v>3526</v>
      </c>
      <c r="B2157" s="1">
        <v>1</v>
      </c>
    </row>
    <row r="2158" spans="1:2">
      <c r="A2158" t="s">
        <v>3527</v>
      </c>
      <c r="B2158" s="1">
        <v>1</v>
      </c>
    </row>
    <row r="2159" spans="1:2">
      <c r="A2159" t="s">
        <v>2028</v>
      </c>
      <c r="B2159" s="1">
        <v>1</v>
      </c>
    </row>
    <row r="2160" spans="1:2">
      <c r="A2160" t="s">
        <v>3528</v>
      </c>
      <c r="B2160" s="1">
        <v>1</v>
      </c>
    </row>
    <row r="2161" spans="1:2">
      <c r="A2161" t="s">
        <v>3529</v>
      </c>
      <c r="B2161" s="1">
        <v>1</v>
      </c>
    </row>
    <row r="2162" spans="1:2">
      <c r="A2162" t="s">
        <v>3530</v>
      </c>
      <c r="B2162" s="1">
        <v>1</v>
      </c>
    </row>
    <row r="2163" spans="1:2">
      <c r="A2163" t="s">
        <v>2041</v>
      </c>
      <c r="B2163" s="1">
        <v>1</v>
      </c>
    </row>
    <row r="2164" spans="1:2">
      <c r="A2164" t="s">
        <v>3531</v>
      </c>
      <c r="B2164" s="1">
        <v>1</v>
      </c>
    </row>
    <row r="2165" spans="1:2">
      <c r="A2165" t="s">
        <v>3127</v>
      </c>
      <c r="B2165" s="1">
        <v>1</v>
      </c>
    </row>
    <row r="2166" spans="1:2">
      <c r="A2166" t="s">
        <v>3533</v>
      </c>
      <c r="B2166" s="1">
        <v>1</v>
      </c>
    </row>
    <row r="2167" spans="1:2">
      <c r="A2167" t="s">
        <v>3534</v>
      </c>
      <c r="B2167" s="1">
        <v>1</v>
      </c>
    </row>
    <row r="2168" spans="1:2">
      <c r="A2168" t="s">
        <v>2064</v>
      </c>
      <c r="B2168" s="1">
        <v>1</v>
      </c>
    </row>
    <row r="2169" spans="1:2">
      <c r="A2169" t="s">
        <v>3535</v>
      </c>
      <c r="B2169" s="1">
        <v>1</v>
      </c>
    </row>
    <row r="2170" spans="1:2">
      <c r="A2170" t="s">
        <v>2070</v>
      </c>
      <c r="B2170" s="1">
        <v>1</v>
      </c>
    </row>
    <row r="2171" spans="1:2">
      <c r="A2171" t="s">
        <v>3536</v>
      </c>
      <c r="B2171" s="1">
        <v>1</v>
      </c>
    </row>
    <row r="2172" spans="1:2">
      <c r="A2172" t="s">
        <v>3538</v>
      </c>
      <c r="B2172" s="1">
        <v>1</v>
      </c>
    </row>
    <row r="2173" spans="1:2">
      <c r="A2173" t="s">
        <v>2089</v>
      </c>
      <c r="B2173" s="1">
        <v>1</v>
      </c>
    </row>
    <row r="2174" spans="1:2">
      <c r="A2174" t="s">
        <v>2095</v>
      </c>
      <c r="B2174" s="1">
        <v>1</v>
      </c>
    </row>
    <row r="2175" spans="1:2">
      <c r="A2175" t="s">
        <v>3142</v>
      </c>
      <c r="B2175" s="1">
        <v>1</v>
      </c>
    </row>
    <row r="2176" spans="1:2">
      <c r="A2176" t="s">
        <v>3540</v>
      </c>
      <c r="B2176" s="1">
        <v>1</v>
      </c>
    </row>
    <row r="2177" spans="1:2">
      <c r="A2177" t="s">
        <v>2098</v>
      </c>
      <c r="B2177" s="1">
        <v>1</v>
      </c>
    </row>
    <row r="2178" spans="1:2">
      <c r="A2178" t="s">
        <v>2101</v>
      </c>
      <c r="B2178" s="1">
        <v>1</v>
      </c>
    </row>
    <row r="2179" spans="1:2">
      <c r="A2179" t="s">
        <v>2106</v>
      </c>
      <c r="B2179" s="1">
        <v>1</v>
      </c>
    </row>
    <row r="2180" spans="1:2">
      <c r="A2180" t="s">
        <v>3542</v>
      </c>
      <c r="B2180" s="1">
        <v>1</v>
      </c>
    </row>
    <row r="2181" spans="1:2">
      <c r="A2181" t="s">
        <v>3543</v>
      </c>
      <c r="B2181" s="1">
        <v>1</v>
      </c>
    </row>
    <row r="2182" spans="1:2">
      <c r="A2182" t="s">
        <v>3544</v>
      </c>
      <c r="B2182" s="1">
        <v>1</v>
      </c>
    </row>
    <row r="2183" spans="1:2">
      <c r="A2183" t="s">
        <v>3545</v>
      </c>
      <c r="B2183" s="1">
        <v>1</v>
      </c>
    </row>
    <row r="2184" spans="1:2">
      <c r="A2184" t="s">
        <v>3546</v>
      </c>
      <c r="B2184" s="1">
        <v>1</v>
      </c>
    </row>
    <row r="2185" spans="1:2">
      <c r="A2185" t="s">
        <v>2117</v>
      </c>
      <c r="B2185" s="1">
        <v>1</v>
      </c>
    </row>
    <row r="2186" spans="1:2">
      <c r="A2186" t="s">
        <v>2121</v>
      </c>
      <c r="B2186" s="1">
        <v>1</v>
      </c>
    </row>
    <row r="2187" spans="1:2">
      <c r="A2187" t="s">
        <v>3548</v>
      </c>
      <c r="B2187" s="1">
        <v>1</v>
      </c>
    </row>
    <row r="2188" spans="1:2">
      <c r="A2188" t="s">
        <v>3149</v>
      </c>
      <c r="B2188" s="1">
        <v>1</v>
      </c>
    </row>
    <row r="2189" spans="1:2">
      <c r="A2189" t="s">
        <v>2147</v>
      </c>
      <c r="B2189" s="1">
        <v>1</v>
      </c>
    </row>
    <row r="2190" spans="1:2">
      <c r="A2190" t="s">
        <v>2149</v>
      </c>
      <c r="B2190" s="1">
        <v>1</v>
      </c>
    </row>
    <row r="2191" spans="1:2">
      <c r="A2191" t="s">
        <v>3552</v>
      </c>
      <c r="B2191" s="1">
        <v>1</v>
      </c>
    </row>
    <row r="2192" spans="1:2">
      <c r="A2192" t="s">
        <v>3553</v>
      </c>
      <c r="B2192" s="1">
        <v>1</v>
      </c>
    </row>
    <row r="2193" spans="1:2">
      <c r="A2193" t="s">
        <v>3554</v>
      </c>
      <c r="B2193" s="1">
        <v>1</v>
      </c>
    </row>
    <row r="2194" spans="1:2">
      <c r="A2194" t="s">
        <v>2172</v>
      </c>
      <c r="B2194" s="1">
        <v>1</v>
      </c>
    </row>
    <row r="2195" spans="1:2">
      <c r="A2195" t="s">
        <v>3555</v>
      </c>
      <c r="B2195" s="1">
        <v>1</v>
      </c>
    </row>
    <row r="2196" spans="1:2">
      <c r="A2196" t="s">
        <v>2178</v>
      </c>
      <c r="B2196" s="1">
        <v>1</v>
      </c>
    </row>
    <row r="2197" spans="1:2">
      <c r="A2197" t="s">
        <v>3556</v>
      </c>
      <c r="B2197" s="1">
        <v>1</v>
      </c>
    </row>
    <row r="2198" spans="1:2">
      <c r="A2198" t="s">
        <v>3557</v>
      </c>
      <c r="B2198" s="1">
        <v>1</v>
      </c>
    </row>
    <row r="2199" spans="1:2">
      <c r="A2199" t="s">
        <v>2196</v>
      </c>
      <c r="B2199" s="1">
        <v>1</v>
      </c>
    </row>
    <row r="2200" spans="1:2">
      <c r="A2200" t="s">
        <v>3558</v>
      </c>
      <c r="B2200" s="1">
        <v>1</v>
      </c>
    </row>
    <row r="2201" spans="1:2">
      <c r="A2201" t="s">
        <v>2201</v>
      </c>
      <c r="B2201" s="1">
        <v>1</v>
      </c>
    </row>
    <row r="2202" spans="1:2">
      <c r="A2202" t="s">
        <v>3559</v>
      </c>
      <c r="B2202" s="1">
        <v>1</v>
      </c>
    </row>
    <row r="2203" spans="1:2">
      <c r="A2203" t="s">
        <v>3163</v>
      </c>
      <c r="B2203" s="1">
        <v>1</v>
      </c>
    </row>
    <row r="2204" spans="1:2">
      <c r="A2204" t="s">
        <v>2213</v>
      </c>
      <c r="B2204" s="1">
        <v>1</v>
      </c>
    </row>
    <row r="2205" spans="1:2">
      <c r="A2205" t="s">
        <v>3560</v>
      </c>
      <c r="B2205" s="1">
        <v>1</v>
      </c>
    </row>
    <row r="2206" spans="1:2">
      <c r="A2206" t="s">
        <v>3561</v>
      </c>
      <c r="B2206" s="1">
        <v>1</v>
      </c>
    </row>
    <row r="2207" spans="1:2">
      <c r="A2207" t="s">
        <v>3167</v>
      </c>
      <c r="B2207" s="1">
        <v>1</v>
      </c>
    </row>
    <row r="2208" spans="1:2">
      <c r="A2208" t="s">
        <v>2220</v>
      </c>
      <c r="B2208" s="1">
        <v>1</v>
      </c>
    </row>
    <row r="2209" spans="1:2">
      <c r="A2209" t="s">
        <v>2224</v>
      </c>
      <c r="B2209" s="1">
        <v>1</v>
      </c>
    </row>
    <row r="2210" spans="1:2">
      <c r="A2210" t="s">
        <v>2229</v>
      </c>
      <c r="B2210" s="1">
        <v>1</v>
      </c>
    </row>
    <row r="2211" spans="1:2">
      <c r="A2211" t="s">
        <v>2234</v>
      </c>
      <c r="B2211" s="1">
        <v>1</v>
      </c>
    </row>
    <row r="2212" spans="1:2">
      <c r="A2212" t="s">
        <v>3563</v>
      </c>
      <c r="B2212" s="1">
        <v>1</v>
      </c>
    </row>
    <row r="2213" spans="1:2">
      <c r="A2213" t="s">
        <v>3176</v>
      </c>
      <c r="B2213" s="1">
        <v>1</v>
      </c>
    </row>
    <row r="2214" spans="1:2">
      <c r="A2214" t="s">
        <v>2236</v>
      </c>
      <c r="B2214" s="1">
        <v>1</v>
      </c>
    </row>
    <row r="2215" spans="1:2">
      <c r="A2215" t="s">
        <v>2241</v>
      </c>
      <c r="B2215" s="1">
        <v>1</v>
      </c>
    </row>
    <row r="2216" spans="1:2">
      <c r="A2216" t="s">
        <v>3564</v>
      </c>
      <c r="B2216" s="1">
        <v>1</v>
      </c>
    </row>
    <row r="2217" spans="1:2">
      <c r="A2217" t="s">
        <v>3180</v>
      </c>
      <c r="B2217" s="1">
        <v>1</v>
      </c>
    </row>
    <row r="2218" spans="1:2">
      <c r="A2218" t="s">
        <v>3565</v>
      </c>
      <c r="B2218" s="1">
        <v>1</v>
      </c>
    </row>
    <row r="2219" spans="1:2">
      <c r="A2219" t="s">
        <v>2252</v>
      </c>
      <c r="B2219" s="1">
        <v>1</v>
      </c>
    </row>
    <row r="2220" spans="1:2">
      <c r="A2220" t="s">
        <v>3566</v>
      </c>
      <c r="B2220" s="1">
        <v>1</v>
      </c>
    </row>
    <row r="2221" spans="1:2">
      <c r="A2221" t="s">
        <v>3567</v>
      </c>
      <c r="B2221" s="1">
        <v>1</v>
      </c>
    </row>
    <row r="2222" spans="1:2">
      <c r="A2222" t="s">
        <v>2259</v>
      </c>
      <c r="B2222" s="1">
        <v>1</v>
      </c>
    </row>
    <row r="2223" spans="1:2">
      <c r="A2223" t="s">
        <v>3181</v>
      </c>
      <c r="B2223" s="1">
        <v>1</v>
      </c>
    </row>
    <row r="2224" spans="1:2">
      <c r="A2224" t="s">
        <v>3182</v>
      </c>
      <c r="B2224" s="1">
        <v>1</v>
      </c>
    </row>
    <row r="2225" spans="1:2">
      <c r="A2225" t="s">
        <v>2264</v>
      </c>
      <c r="B2225" s="1">
        <v>1</v>
      </c>
    </row>
    <row r="2226" spans="1:2">
      <c r="A2226" t="s">
        <v>3568</v>
      </c>
      <c r="B2226" s="1">
        <v>1</v>
      </c>
    </row>
    <row r="2227" spans="1:2">
      <c r="A2227" t="s">
        <v>3569</v>
      </c>
      <c r="B2227" s="1">
        <v>1</v>
      </c>
    </row>
    <row r="2228" spans="1:2">
      <c r="A2228" t="s">
        <v>3186</v>
      </c>
      <c r="B2228" s="1">
        <v>1</v>
      </c>
    </row>
    <row r="2229" spans="1:2">
      <c r="A2229" t="s">
        <v>3570</v>
      </c>
      <c r="B2229" s="1">
        <v>1</v>
      </c>
    </row>
    <row r="2230" spans="1:2">
      <c r="A2230" t="s">
        <v>3571</v>
      </c>
      <c r="B2230" s="1">
        <v>1</v>
      </c>
    </row>
    <row r="2231" spans="1:2">
      <c r="A2231" t="s">
        <v>2294</v>
      </c>
      <c r="B2231" s="1">
        <v>1</v>
      </c>
    </row>
    <row r="2232" spans="1:2">
      <c r="A2232" t="s">
        <v>3573</v>
      </c>
      <c r="B2232" s="1">
        <v>1</v>
      </c>
    </row>
    <row r="2233" spans="1:2">
      <c r="A2233" t="s">
        <v>3575</v>
      </c>
      <c r="B2233" s="1">
        <v>1</v>
      </c>
    </row>
    <row r="2234" spans="1:2">
      <c r="A2234" t="s">
        <v>2302</v>
      </c>
      <c r="B2234" s="1">
        <v>1</v>
      </c>
    </row>
    <row r="2235" spans="1:2">
      <c r="A2235" t="s">
        <v>2304</v>
      </c>
      <c r="B2235" s="1">
        <v>1</v>
      </c>
    </row>
    <row r="2236" spans="1:2">
      <c r="A2236" t="s">
        <v>3576</v>
      </c>
      <c r="B2236" s="1">
        <v>1</v>
      </c>
    </row>
    <row r="2237" spans="1:2">
      <c r="A2237" t="s">
        <v>2309</v>
      </c>
      <c r="B2237" s="1">
        <v>1</v>
      </c>
    </row>
    <row r="2238" spans="1:2">
      <c r="A2238" t="s">
        <v>3577</v>
      </c>
      <c r="B2238" s="1">
        <v>1</v>
      </c>
    </row>
    <row r="2239" spans="1:2">
      <c r="A2239" t="s">
        <v>3579</v>
      </c>
      <c r="B2239" s="1">
        <v>1</v>
      </c>
    </row>
    <row r="2240" spans="1:2">
      <c r="A2240" t="s">
        <v>2318</v>
      </c>
      <c r="B2240" s="1">
        <v>1</v>
      </c>
    </row>
    <row r="2241" spans="1:2">
      <c r="A2241" t="s">
        <v>3580</v>
      </c>
      <c r="B2241" s="1">
        <v>1</v>
      </c>
    </row>
    <row r="2242" spans="1:2">
      <c r="A2242" t="s">
        <v>2323</v>
      </c>
      <c r="B2242" s="1">
        <v>1</v>
      </c>
    </row>
    <row r="2243" spans="1:2">
      <c r="A2243" t="s">
        <v>3200</v>
      </c>
      <c r="B2243" s="1">
        <v>1</v>
      </c>
    </row>
    <row r="2244" spans="1:2">
      <c r="A2244" t="s">
        <v>2331</v>
      </c>
      <c r="B2244" s="1">
        <v>1</v>
      </c>
    </row>
    <row r="2245" spans="1:2">
      <c r="A2245" t="s">
        <v>3581</v>
      </c>
      <c r="B2245" s="1">
        <v>1</v>
      </c>
    </row>
    <row r="2246" spans="1:2">
      <c r="A2246" t="s">
        <v>3202</v>
      </c>
      <c r="B2246" s="1">
        <v>1</v>
      </c>
    </row>
    <row r="2247" spans="1:2">
      <c r="A2247" t="s">
        <v>2350</v>
      </c>
      <c r="B2247" s="1">
        <v>1</v>
      </c>
    </row>
    <row r="2248" spans="1:2">
      <c r="A2248" t="s">
        <v>3582</v>
      </c>
      <c r="B2248" s="1">
        <v>1</v>
      </c>
    </row>
    <row r="2249" spans="1:2">
      <c r="A2249" t="s">
        <v>3583</v>
      </c>
      <c r="B2249" s="1">
        <v>1</v>
      </c>
    </row>
    <row r="2250" spans="1:2">
      <c r="A2250" t="s">
        <v>2357</v>
      </c>
      <c r="B2250" s="1">
        <v>1</v>
      </c>
    </row>
    <row r="2251" spans="1:2">
      <c r="A2251" t="s">
        <v>2358</v>
      </c>
      <c r="B2251" s="1">
        <v>1</v>
      </c>
    </row>
    <row r="2252" spans="1:2">
      <c r="A2252" t="s">
        <v>3584</v>
      </c>
      <c r="B2252" s="1">
        <v>1</v>
      </c>
    </row>
    <row r="2253" spans="1:2">
      <c r="A2253" t="s">
        <v>3204</v>
      </c>
      <c r="B2253" s="1">
        <v>1</v>
      </c>
    </row>
    <row r="2254" spans="1:2">
      <c r="A2254" t="s">
        <v>2361</v>
      </c>
      <c r="B2254" s="1">
        <v>1</v>
      </c>
    </row>
    <row r="2255" spans="1:2">
      <c r="A2255" t="s">
        <v>3585</v>
      </c>
      <c r="B2255" s="1">
        <v>1</v>
      </c>
    </row>
    <row r="2256" spans="1:2">
      <c r="A2256" t="s">
        <v>2367</v>
      </c>
      <c r="B2256" s="1">
        <v>1</v>
      </c>
    </row>
    <row r="2257" spans="1:2">
      <c r="A2257" t="s">
        <v>3586</v>
      </c>
      <c r="B2257" s="1">
        <v>1</v>
      </c>
    </row>
    <row r="2258" spans="1:2">
      <c r="A2258" t="s">
        <v>2368</v>
      </c>
      <c r="B2258" s="1">
        <v>1</v>
      </c>
    </row>
    <row r="2259" spans="1:2">
      <c r="A2259" t="s">
        <v>3587</v>
      </c>
      <c r="B2259" s="1">
        <v>1</v>
      </c>
    </row>
    <row r="2260" spans="1:2">
      <c r="A2260" t="s">
        <v>2382</v>
      </c>
      <c r="B2260" s="1">
        <v>1</v>
      </c>
    </row>
    <row r="2261" spans="1:2">
      <c r="A2261" t="s">
        <v>3588</v>
      </c>
      <c r="B2261" s="1">
        <v>1</v>
      </c>
    </row>
    <row r="2262" spans="1:2">
      <c r="A2262" t="s">
        <v>3589</v>
      </c>
      <c r="B2262" s="1">
        <v>1</v>
      </c>
    </row>
    <row r="2263" spans="1:2">
      <c r="A2263" t="s">
        <v>3212</v>
      </c>
      <c r="B2263" s="1">
        <v>1</v>
      </c>
    </row>
    <row r="2264" spans="1:2">
      <c r="A2264" t="s">
        <v>2405</v>
      </c>
      <c r="B2264" s="1">
        <v>1</v>
      </c>
    </row>
    <row r="2265" spans="1:2">
      <c r="A2265" t="s">
        <v>2412</v>
      </c>
      <c r="B2265" s="1">
        <v>1</v>
      </c>
    </row>
    <row r="2266" spans="1:2">
      <c r="A2266" t="s">
        <v>3590</v>
      </c>
      <c r="B2266" s="1">
        <v>1</v>
      </c>
    </row>
    <row r="2267" spans="1:2">
      <c r="A2267" t="s">
        <v>3591</v>
      </c>
      <c r="B2267" s="1">
        <v>1</v>
      </c>
    </row>
    <row r="2268" spans="1:2">
      <c r="A2268" t="s">
        <v>2435</v>
      </c>
      <c r="B2268" s="1">
        <v>1</v>
      </c>
    </row>
    <row r="2269" spans="1:2">
      <c r="A2269" t="s">
        <v>3592</v>
      </c>
      <c r="B2269" s="1">
        <v>1</v>
      </c>
    </row>
    <row r="2270" spans="1:2">
      <c r="A2270" t="s">
        <v>3593</v>
      </c>
      <c r="B2270" s="1">
        <v>1</v>
      </c>
    </row>
    <row r="2271" spans="1:2">
      <c r="A2271" t="s">
        <v>3594</v>
      </c>
      <c r="B2271" s="1">
        <v>1</v>
      </c>
    </row>
    <row r="2272" spans="1:2">
      <c r="A2272" t="s">
        <v>3596</v>
      </c>
      <c r="B2272" s="1">
        <v>1</v>
      </c>
    </row>
    <row r="2273" spans="1:2">
      <c r="A2273" t="s">
        <v>3597</v>
      </c>
      <c r="B2273" s="1">
        <v>1</v>
      </c>
    </row>
    <row r="2274" spans="1:2">
      <c r="A2274" t="s">
        <v>2477</v>
      </c>
      <c r="B2274" s="1">
        <v>1</v>
      </c>
    </row>
    <row r="2275" spans="1:2">
      <c r="A2275" t="s">
        <v>3227</v>
      </c>
      <c r="B2275" s="1">
        <v>1</v>
      </c>
    </row>
    <row r="2276" spans="1:2">
      <c r="A2276" t="s">
        <v>2479</v>
      </c>
      <c r="B2276" s="1">
        <v>1</v>
      </c>
    </row>
    <row r="2277" spans="1:2">
      <c r="A2277" t="s">
        <v>2480</v>
      </c>
      <c r="B2277" s="1">
        <v>1</v>
      </c>
    </row>
    <row r="2278" spans="1:2">
      <c r="A2278" t="s">
        <v>2488</v>
      </c>
      <c r="B2278" s="1">
        <v>1</v>
      </c>
    </row>
    <row r="2279" spans="1:2">
      <c r="A2279" t="s">
        <v>3598</v>
      </c>
      <c r="B2279" s="1">
        <v>1</v>
      </c>
    </row>
    <row r="2280" spans="1:2">
      <c r="A2280" t="s">
        <v>3600</v>
      </c>
      <c r="B2280" s="1">
        <v>1</v>
      </c>
    </row>
    <row r="2281" spans="1:2">
      <c r="A2281" t="s">
        <v>3601</v>
      </c>
      <c r="B2281" s="1">
        <v>1</v>
      </c>
    </row>
    <row r="2282" spans="1:2">
      <c r="A2282" t="s">
        <v>3602</v>
      </c>
      <c r="B2282" s="1">
        <v>1</v>
      </c>
    </row>
    <row r="2283" spans="1:2">
      <c r="A2283" t="s">
        <v>3603</v>
      </c>
      <c r="B2283" s="1">
        <v>1</v>
      </c>
    </row>
    <row r="2284" spans="1:2">
      <c r="A2284" t="s">
        <v>2502</v>
      </c>
      <c r="B2284" s="1">
        <v>1</v>
      </c>
    </row>
    <row r="2285" spans="1:2">
      <c r="A2285" t="s">
        <v>2506</v>
      </c>
      <c r="B2285" s="1">
        <v>1</v>
      </c>
    </row>
    <row r="2286" spans="1:2">
      <c r="A2286" t="s">
        <v>3241</v>
      </c>
      <c r="B2286" s="1">
        <v>1</v>
      </c>
    </row>
    <row r="2287" spans="1:2">
      <c r="A2287" t="s">
        <v>3606</v>
      </c>
      <c r="B2287" s="1">
        <v>1</v>
      </c>
    </row>
    <row r="2288" spans="1:2">
      <c r="A2288" t="s">
        <v>3608</v>
      </c>
      <c r="B2288" s="1">
        <v>1</v>
      </c>
    </row>
    <row r="2289" spans="1:2">
      <c r="A2289" t="s">
        <v>2525</v>
      </c>
      <c r="B2289" s="1">
        <v>1</v>
      </c>
    </row>
    <row r="2290" spans="1:2">
      <c r="A2290" t="s">
        <v>3611</v>
      </c>
      <c r="B2290" s="1">
        <v>1</v>
      </c>
    </row>
    <row r="2291" spans="1:2">
      <c r="A2291" t="s">
        <v>2534</v>
      </c>
      <c r="B2291" s="1">
        <v>1</v>
      </c>
    </row>
    <row r="2292" spans="1:2">
      <c r="A2292" t="s">
        <v>3612</v>
      </c>
      <c r="B2292" s="1">
        <v>1</v>
      </c>
    </row>
    <row r="2293" spans="1:2">
      <c r="A2293" t="s">
        <v>3613</v>
      </c>
      <c r="B2293" s="1">
        <v>1</v>
      </c>
    </row>
    <row r="2294" spans="1:2">
      <c r="A2294" t="s">
        <v>3248</v>
      </c>
      <c r="B2294" s="1">
        <v>1</v>
      </c>
    </row>
    <row r="2295" spans="1:2">
      <c r="A2295" t="s">
        <v>3614</v>
      </c>
      <c r="B2295" s="1">
        <v>1</v>
      </c>
    </row>
    <row r="2296" spans="1:2">
      <c r="A2296" t="s">
        <v>3615</v>
      </c>
      <c r="B2296" s="1">
        <v>1</v>
      </c>
    </row>
    <row r="2297" spans="1:2">
      <c r="A2297" t="s">
        <v>3616</v>
      </c>
      <c r="B2297" s="1">
        <v>1</v>
      </c>
    </row>
    <row r="2298" spans="1:2">
      <c r="A2298" t="s">
        <v>2577</v>
      </c>
      <c r="B2298" s="1">
        <v>1</v>
      </c>
    </row>
    <row r="2299" spans="1:2">
      <c r="A2299" t="s">
        <v>2580</v>
      </c>
      <c r="B2299" s="1">
        <v>1</v>
      </c>
    </row>
    <row r="2300" spans="1:2">
      <c r="A2300" t="s">
        <v>3618</v>
      </c>
      <c r="B2300" s="1">
        <v>1</v>
      </c>
    </row>
    <row r="2301" spans="1:2">
      <c r="A2301" t="s">
        <v>2585</v>
      </c>
      <c r="B2301" s="1">
        <v>1</v>
      </c>
    </row>
    <row r="2302" spans="1:2">
      <c r="A2302" t="s">
        <v>2586</v>
      </c>
      <c r="B2302" s="1">
        <v>1</v>
      </c>
    </row>
    <row r="2303" spans="1:2">
      <c r="A2303" t="s">
        <v>3619</v>
      </c>
      <c r="B2303" s="1">
        <v>1</v>
      </c>
    </row>
    <row r="2304" spans="1:2">
      <c r="A2304" t="s">
        <v>2587</v>
      </c>
      <c r="B2304" s="1">
        <v>1</v>
      </c>
    </row>
    <row r="2305" spans="1:2">
      <c r="A2305" t="s">
        <v>3620</v>
      </c>
      <c r="B2305" s="1">
        <v>1</v>
      </c>
    </row>
    <row r="2306" spans="1:2">
      <c r="A2306" t="s">
        <v>3621</v>
      </c>
      <c r="B2306" s="1">
        <v>1</v>
      </c>
    </row>
    <row r="2307" spans="1:2">
      <c r="A2307" t="s">
        <v>2597</v>
      </c>
      <c r="B2307" s="1">
        <v>1</v>
      </c>
    </row>
    <row r="2308" spans="1:2">
      <c r="A2308" t="s">
        <v>3622</v>
      </c>
      <c r="B2308" s="1">
        <v>1</v>
      </c>
    </row>
    <row r="2309" spans="1:2">
      <c r="A2309" t="s">
        <v>3623</v>
      </c>
      <c r="B2309" s="1">
        <v>1</v>
      </c>
    </row>
    <row r="2310" spans="1:2">
      <c r="A2310" t="s">
        <v>3624</v>
      </c>
      <c r="B2310" s="1">
        <v>1</v>
      </c>
    </row>
    <row r="2311" spans="1:2">
      <c r="A2311" t="s">
        <v>2598</v>
      </c>
      <c r="B2311" s="1">
        <v>1</v>
      </c>
    </row>
    <row r="2312" spans="1:2">
      <c r="A2312" t="s">
        <v>3625</v>
      </c>
      <c r="B2312" s="1">
        <v>1</v>
      </c>
    </row>
    <row r="2313" spans="1:2">
      <c r="A2313" t="s">
        <v>3626</v>
      </c>
      <c r="B2313" s="1">
        <v>1</v>
      </c>
    </row>
    <row r="2314" spans="1:2">
      <c r="A2314" t="s">
        <v>3259</v>
      </c>
      <c r="B2314" s="1">
        <v>1</v>
      </c>
    </row>
    <row r="2315" spans="1:2">
      <c r="A2315" t="s">
        <v>3627</v>
      </c>
      <c r="B2315" s="1">
        <v>1</v>
      </c>
    </row>
    <row r="2316" spans="1:2">
      <c r="A2316" t="s">
        <v>3628</v>
      </c>
      <c r="B2316" s="1">
        <v>1</v>
      </c>
    </row>
    <row r="2317" spans="1:2">
      <c r="A2317" t="s">
        <v>3629</v>
      </c>
      <c r="B2317" s="1">
        <v>1</v>
      </c>
    </row>
    <row r="2318" spans="1:2">
      <c r="A2318" t="s">
        <v>2631</v>
      </c>
      <c r="B2318" s="1">
        <v>1</v>
      </c>
    </row>
    <row r="2319" spans="1:2">
      <c r="A2319" t="s">
        <v>2635</v>
      </c>
      <c r="B2319" s="1">
        <v>1</v>
      </c>
    </row>
    <row r="2320" spans="1:2">
      <c r="A2320" t="s">
        <v>2643</v>
      </c>
      <c r="B2320" s="1">
        <v>1</v>
      </c>
    </row>
    <row r="2321" spans="1:2">
      <c r="A2321" t="s">
        <v>2659</v>
      </c>
      <c r="B2321" s="1">
        <v>1</v>
      </c>
    </row>
    <row r="2322" spans="1:2">
      <c r="A2322" t="s">
        <v>3265</v>
      </c>
      <c r="B2322" s="1">
        <v>1</v>
      </c>
    </row>
    <row r="2323" spans="1:2">
      <c r="A2323" t="s">
        <v>3267</v>
      </c>
      <c r="B2323" s="1">
        <v>1</v>
      </c>
    </row>
    <row r="2324" spans="1:2">
      <c r="A2324" t="s">
        <v>2673</v>
      </c>
      <c r="B2324" s="1">
        <v>1</v>
      </c>
    </row>
    <row r="2325" spans="1:2">
      <c r="A2325" t="s">
        <v>3632</v>
      </c>
      <c r="B2325" s="1">
        <v>1</v>
      </c>
    </row>
    <row r="2326" spans="1:2">
      <c r="A2326" t="s">
        <v>2677</v>
      </c>
      <c r="B2326" s="1">
        <v>1</v>
      </c>
    </row>
    <row r="2327" spans="1:2">
      <c r="A2327" t="s">
        <v>3633</v>
      </c>
      <c r="B2327" s="1">
        <v>1</v>
      </c>
    </row>
    <row r="2328" spans="1:2">
      <c r="A2328" t="s">
        <v>3269</v>
      </c>
      <c r="B2328" s="1">
        <v>1</v>
      </c>
    </row>
    <row r="2329" spans="1:2">
      <c r="A2329" t="s">
        <v>2684</v>
      </c>
      <c r="B2329" s="1">
        <v>1</v>
      </c>
    </row>
    <row r="2330" spans="1:2">
      <c r="A2330" t="s">
        <v>2686</v>
      </c>
      <c r="B2330" s="1">
        <v>1</v>
      </c>
    </row>
    <row r="2331" spans="1:2">
      <c r="A2331" t="s">
        <v>2698</v>
      </c>
      <c r="B2331" s="1">
        <v>1</v>
      </c>
    </row>
    <row r="2332" spans="1:2">
      <c r="A2332" t="s">
        <v>3636</v>
      </c>
      <c r="B2332" s="1">
        <v>1</v>
      </c>
    </row>
    <row r="2333" spans="1:2">
      <c r="A2333" t="s">
        <v>3637</v>
      </c>
      <c r="B2333" s="1">
        <v>1</v>
      </c>
    </row>
    <row r="2334" spans="1:2">
      <c r="A2334" t="s">
        <v>3638</v>
      </c>
      <c r="B2334" s="1">
        <v>1</v>
      </c>
    </row>
    <row r="2335" spans="1:2">
      <c r="A2335" t="s">
        <v>2721</v>
      </c>
      <c r="B2335" s="1">
        <v>1</v>
      </c>
    </row>
    <row r="2337" spans="2:2">
      <c r="B2337" s="1">
        <f>SUM(B4:B2336)</f>
        <v>7924361</v>
      </c>
    </row>
  </sheetData>
  <sortState ref="A2:B2334">
    <sortCondition descending="1" ref="B2:B23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51"/>
  <sheetViews>
    <sheetView workbookViewId="0">
      <selection activeCell="B3" sqref="B3:C3"/>
    </sheetView>
  </sheetViews>
  <sheetFormatPr baseColWidth="10" defaultRowHeight="16"/>
  <cols>
    <col min="1" max="1" width="21.6640625" customWidth="1"/>
  </cols>
  <sheetData>
    <row r="1" spans="1:3" ht="24">
      <c r="A1" s="144" t="s">
        <v>4207</v>
      </c>
    </row>
    <row r="3" spans="1:3">
      <c r="B3" t="s">
        <v>3274</v>
      </c>
      <c r="C3" t="s">
        <v>3275</v>
      </c>
    </row>
    <row r="4" spans="1:3">
      <c r="A4" t="s">
        <v>264</v>
      </c>
      <c r="B4">
        <v>547196</v>
      </c>
      <c r="C4" s="18">
        <f>B4*100/17857326</f>
        <v>3.0642661728861307</v>
      </c>
    </row>
    <row r="5" spans="1:3">
      <c r="A5" t="s">
        <v>114</v>
      </c>
      <c r="B5">
        <v>358427</v>
      </c>
      <c r="C5" s="18">
        <f t="shared" ref="C5:C69" si="0">B5*100/17857326</f>
        <v>2.007170614458178</v>
      </c>
    </row>
    <row r="6" spans="1:3">
      <c r="A6" t="s">
        <v>266</v>
      </c>
      <c r="B6">
        <v>341650</v>
      </c>
      <c r="C6" s="18">
        <f t="shared" si="0"/>
        <v>1.9132203780118031</v>
      </c>
    </row>
    <row r="7" spans="1:3">
      <c r="A7" t="s">
        <v>267</v>
      </c>
      <c r="B7">
        <v>268096</v>
      </c>
      <c r="C7" s="18">
        <f t="shared" si="0"/>
        <v>1.5013222024394919</v>
      </c>
    </row>
    <row r="8" spans="1:3">
      <c r="A8" t="s">
        <v>268</v>
      </c>
      <c r="B8">
        <v>260719</v>
      </c>
      <c r="C8" s="18">
        <f t="shared" si="0"/>
        <v>1.4600114261228136</v>
      </c>
    </row>
    <row r="9" spans="1:3">
      <c r="A9" t="s">
        <v>92</v>
      </c>
      <c r="B9">
        <v>251459</v>
      </c>
      <c r="C9" s="18">
        <f t="shared" si="0"/>
        <v>1.4081559579524952</v>
      </c>
    </row>
    <row r="10" spans="1:3">
      <c r="A10" t="s">
        <v>277</v>
      </c>
      <c r="B10">
        <v>237855</v>
      </c>
      <c r="C10" s="18">
        <f t="shared" si="0"/>
        <v>1.3319743392711765</v>
      </c>
    </row>
    <row r="11" spans="1:3">
      <c r="A11" t="s">
        <v>265</v>
      </c>
      <c r="B11">
        <v>228819</v>
      </c>
      <c r="C11" s="18">
        <f t="shared" si="0"/>
        <v>1.2813732582358635</v>
      </c>
    </row>
    <row r="12" spans="1:3">
      <c r="A12" t="s">
        <v>269</v>
      </c>
      <c r="B12">
        <v>220313</v>
      </c>
      <c r="C12" s="18">
        <f t="shared" si="0"/>
        <v>1.2337401467610549</v>
      </c>
    </row>
    <row r="13" spans="1:3">
      <c r="A13" t="s">
        <v>273</v>
      </c>
      <c r="B13">
        <v>213571</v>
      </c>
      <c r="C13" s="18">
        <f t="shared" si="0"/>
        <v>1.1959853339744149</v>
      </c>
    </row>
    <row r="14" spans="1:3">
      <c r="A14" t="s">
        <v>281</v>
      </c>
      <c r="B14">
        <v>204286</v>
      </c>
      <c r="C14" s="18">
        <f t="shared" si="0"/>
        <v>1.1439898672399216</v>
      </c>
    </row>
    <row r="15" spans="1:3">
      <c r="A15" t="s">
        <v>279</v>
      </c>
      <c r="B15">
        <v>199362</v>
      </c>
      <c r="C15" s="18">
        <f t="shared" si="0"/>
        <v>1.1164157500400675</v>
      </c>
    </row>
    <row r="16" spans="1:3">
      <c r="A16" t="s">
        <v>272</v>
      </c>
      <c r="B16">
        <v>190989</v>
      </c>
      <c r="C16" s="18">
        <f t="shared" si="0"/>
        <v>1.0695274309266685</v>
      </c>
    </row>
    <row r="17" spans="1:3">
      <c r="A17" t="s">
        <v>276</v>
      </c>
      <c r="B17">
        <v>189397</v>
      </c>
      <c r="C17" s="18">
        <f t="shared" si="0"/>
        <v>1.0606123223600219</v>
      </c>
    </row>
    <row r="18" spans="1:3">
      <c r="A18" t="s">
        <v>284</v>
      </c>
      <c r="B18">
        <v>183069</v>
      </c>
      <c r="C18" s="18">
        <f t="shared" si="0"/>
        <v>1.0251758857961153</v>
      </c>
    </row>
    <row r="19" spans="1:3">
      <c r="A19" t="s">
        <v>283</v>
      </c>
      <c r="B19">
        <v>178923</v>
      </c>
      <c r="C19" s="18">
        <f t="shared" si="0"/>
        <v>1.0019585239133788</v>
      </c>
    </row>
    <row r="20" spans="1:3">
      <c r="A20" t="s">
        <v>275</v>
      </c>
      <c r="B20">
        <v>176001</v>
      </c>
      <c r="C20" s="18">
        <f t="shared" si="0"/>
        <v>0.98559549173263683</v>
      </c>
    </row>
    <row r="21" spans="1:3">
      <c r="A21" t="s">
        <v>278</v>
      </c>
      <c r="B21">
        <v>161476</v>
      </c>
      <c r="C21" s="18">
        <f t="shared" si="0"/>
        <v>0.90425632594712113</v>
      </c>
    </row>
    <row r="22" spans="1:3">
      <c r="A22" t="s">
        <v>300</v>
      </c>
      <c r="B22">
        <v>155380</v>
      </c>
      <c r="C22" s="18">
        <f t="shared" si="0"/>
        <v>0.87011907605875594</v>
      </c>
    </row>
    <row r="23" spans="1:3">
      <c r="A23" t="s">
        <v>115</v>
      </c>
      <c r="B23">
        <v>148014</v>
      </c>
      <c r="C23" s="18">
        <f t="shared" si="0"/>
        <v>0.82886989911031472</v>
      </c>
    </row>
    <row r="24" spans="1:3">
      <c r="A24" t="s">
        <v>291</v>
      </c>
      <c r="B24">
        <v>142948</v>
      </c>
      <c r="C24" s="18">
        <f t="shared" si="0"/>
        <v>0.80050059006594831</v>
      </c>
    </row>
    <row r="25" spans="1:3">
      <c r="A25" t="s">
        <v>301</v>
      </c>
      <c r="B25">
        <v>140805</v>
      </c>
      <c r="C25" s="18">
        <f t="shared" si="0"/>
        <v>0.78849991314489076</v>
      </c>
    </row>
    <row r="26" spans="1:3">
      <c r="A26" t="s">
        <v>274</v>
      </c>
      <c r="B26">
        <v>139079</v>
      </c>
      <c r="C26" s="18">
        <f t="shared" si="0"/>
        <v>0.77883441227426775</v>
      </c>
    </row>
    <row r="27" spans="1:3">
      <c r="A27" t="s">
        <v>298</v>
      </c>
      <c r="B27">
        <v>135392</v>
      </c>
      <c r="C27" s="18">
        <f t="shared" si="0"/>
        <v>0.75818742402977912</v>
      </c>
    </row>
    <row r="28" spans="1:3">
      <c r="A28" t="s">
        <v>295</v>
      </c>
      <c r="B28">
        <v>134218</v>
      </c>
      <c r="C28" s="18">
        <f t="shared" si="0"/>
        <v>0.75161309145613397</v>
      </c>
    </row>
    <row r="29" spans="1:3">
      <c r="A29" t="s">
        <v>2285</v>
      </c>
      <c r="B29">
        <v>133984</v>
      </c>
      <c r="C29" s="18">
        <f t="shared" si="0"/>
        <v>0.75030270489545858</v>
      </c>
    </row>
    <row r="30" spans="1:3">
      <c r="A30" t="s">
        <v>280</v>
      </c>
      <c r="B30">
        <v>117787</v>
      </c>
      <c r="C30" s="18">
        <f t="shared" si="0"/>
        <v>0.6596004351379372</v>
      </c>
    </row>
    <row r="31" spans="1:3">
      <c r="A31" t="s">
        <v>290</v>
      </c>
      <c r="B31">
        <v>116743</v>
      </c>
      <c r="C31" s="18">
        <f t="shared" si="0"/>
        <v>0.65375409509800064</v>
      </c>
    </row>
    <row r="32" spans="1:3">
      <c r="A32" t="s">
        <v>271</v>
      </c>
      <c r="B32">
        <v>114735</v>
      </c>
      <c r="C32" s="18">
        <f t="shared" si="0"/>
        <v>0.64250941042348675</v>
      </c>
    </row>
    <row r="33" spans="1:3">
      <c r="A33" t="s">
        <v>308</v>
      </c>
      <c r="B33">
        <v>108362</v>
      </c>
      <c r="C33" s="18">
        <f t="shared" si="0"/>
        <v>0.60682097644406563</v>
      </c>
    </row>
    <row r="34" spans="1:3">
      <c r="A34" t="s">
        <v>286</v>
      </c>
      <c r="B34">
        <v>108175</v>
      </c>
      <c r="C34" s="18">
        <f t="shared" si="0"/>
        <v>0.60577378718403863</v>
      </c>
    </row>
    <row r="35" spans="1:3">
      <c r="A35" t="s">
        <v>270</v>
      </c>
      <c r="B35">
        <v>103873</v>
      </c>
      <c r="C35" s="18">
        <f t="shared" si="0"/>
        <v>0.58168283426085177</v>
      </c>
    </row>
    <row r="36" spans="1:3">
      <c r="A36" t="s">
        <v>299</v>
      </c>
      <c r="B36">
        <v>103076</v>
      </c>
      <c r="C36" s="18">
        <f t="shared" si="0"/>
        <v>0.5772196800349616</v>
      </c>
    </row>
    <row r="37" spans="1:3">
      <c r="A37" t="s">
        <v>304</v>
      </c>
      <c r="B37">
        <v>100366</v>
      </c>
      <c r="C37" s="18">
        <f t="shared" si="0"/>
        <v>0.56204383567842131</v>
      </c>
    </row>
    <row r="38" spans="1:3">
      <c r="A38" t="s">
        <v>293</v>
      </c>
      <c r="B38">
        <v>100162</v>
      </c>
      <c r="C38" s="18">
        <f t="shared" si="0"/>
        <v>0.56090144739475556</v>
      </c>
    </row>
    <row r="39" spans="1:3">
      <c r="A39" t="s">
        <v>282</v>
      </c>
      <c r="B39">
        <v>97802</v>
      </c>
      <c r="C39" s="18">
        <f t="shared" si="0"/>
        <v>0.54768558293666136</v>
      </c>
    </row>
    <row r="40" spans="1:3">
      <c r="A40" t="s">
        <v>619</v>
      </c>
      <c r="B40">
        <v>97574</v>
      </c>
      <c r="C40" s="18">
        <f t="shared" si="0"/>
        <v>0.54640879603138792</v>
      </c>
    </row>
    <row r="41" spans="1:3">
      <c r="A41" t="s">
        <v>292</v>
      </c>
      <c r="B41">
        <v>95524</v>
      </c>
      <c r="C41" s="18">
        <f t="shared" si="0"/>
        <v>0.53492891376906038</v>
      </c>
    </row>
    <row r="42" spans="1:3">
      <c r="A42" t="s">
        <v>2363</v>
      </c>
      <c r="B42">
        <v>92576</v>
      </c>
      <c r="C42" s="18">
        <f t="shared" si="0"/>
        <v>0.51842028308157673</v>
      </c>
    </row>
    <row r="43" spans="1:3">
      <c r="A43" t="s">
        <v>121</v>
      </c>
      <c r="B43">
        <v>91809</v>
      </c>
      <c r="C43" s="18">
        <f t="shared" si="0"/>
        <v>0.51412512713269609</v>
      </c>
    </row>
    <row r="44" spans="1:3">
      <c r="A44" t="s">
        <v>309</v>
      </c>
      <c r="B44">
        <v>91698</v>
      </c>
      <c r="C44" s="18">
        <f t="shared" si="0"/>
        <v>0.51350353350776035</v>
      </c>
    </row>
    <row r="45" spans="1:3">
      <c r="A45" t="s">
        <v>799</v>
      </c>
      <c r="B45">
        <v>90948</v>
      </c>
      <c r="C45" s="18">
        <f t="shared" si="0"/>
        <v>0.50930357658251857</v>
      </c>
    </row>
    <row r="46" spans="1:3">
      <c r="A46" t="s">
        <v>289</v>
      </c>
      <c r="B46">
        <v>90573</v>
      </c>
      <c r="C46" s="18">
        <f t="shared" si="0"/>
        <v>0.50720359811989768</v>
      </c>
    </row>
    <row r="47" spans="1:3">
      <c r="A47" t="s">
        <v>1770</v>
      </c>
      <c r="B47">
        <v>89101</v>
      </c>
      <c r="C47" s="18">
        <f t="shared" si="0"/>
        <v>0.49896048266128984</v>
      </c>
    </row>
    <row r="48" spans="1:3">
      <c r="A48" t="s">
        <v>1767</v>
      </c>
      <c r="B48">
        <v>87523</v>
      </c>
      <c r="C48" s="18">
        <f t="shared" si="0"/>
        <v>0.49012377329058116</v>
      </c>
    </row>
    <row r="49" spans="1:3">
      <c r="A49" t="s">
        <v>285</v>
      </c>
      <c r="B49">
        <v>87281</v>
      </c>
      <c r="C49" s="18">
        <f t="shared" si="0"/>
        <v>0.48876858718936977</v>
      </c>
    </row>
    <row r="50" spans="1:3">
      <c r="A50" t="s">
        <v>307</v>
      </c>
      <c r="B50">
        <v>86331</v>
      </c>
      <c r="C50" s="18">
        <f t="shared" si="0"/>
        <v>0.48344864175073021</v>
      </c>
    </row>
    <row r="51" spans="1:3">
      <c r="A51" t="s">
        <v>302</v>
      </c>
      <c r="B51">
        <v>86140</v>
      </c>
      <c r="C51" s="18">
        <f t="shared" si="0"/>
        <v>0.4823790527204353</v>
      </c>
    </row>
    <row r="52" spans="1:3">
      <c r="A52" t="s">
        <v>294</v>
      </c>
      <c r="B52">
        <v>82123</v>
      </c>
      <c r="C52" s="18">
        <f t="shared" si="0"/>
        <v>0.45988408342884035</v>
      </c>
    </row>
    <row r="53" spans="1:3">
      <c r="A53" t="s">
        <v>303</v>
      </c>
      <c r="B53">
        <v>81931</v>
      </c>
      <c r="C53" s="18">
        <f t="shared" si="0"/>
        <v>0.45880889445597844</v>
      </c>
    </row>
    <row r="54" spans="1:3">
      <c r="A54" t="s">
        <v>1420</v>
      </c>
      <c r="B54">
        <v>81924</v>
      </c>
      <c r="C54" s="18">
        <f>B54*100/17857326</f>
        <v>0.45876969485800956</v>
      </c>
    </row>
    <row r="55" spans="1:3">
      <c r="A55" t="s">
        <v>512</v>
      </c>
      <c r="B55">
        <v>78630</v>
      </c>
      <c r="C55" s="18">
        <f t="shared" si="0"/>
        <v>0.44032348404234767</v>
      </c>
    </row>
    <row r="56" spans="1:3">
      <c r="A56" t="s">
        <v>1888</v>
      </c>
      <c r="B56">
        <v>76240</v>
      </c>
      <c r="C56" s="18">
        <f t="shared" si="0"/>
        <v>0.42693962130724389</v>
      </c>
    </row>
    <row r="57" spans="1:3">
      <c r="A57" t="s">
        <v>798</v>
      </c>
      <c r="B57">
        <v>75988</v>
      </c>
      <c r="C57" s="18">
        <f t="shared" si="0"/>
        <v>0.42552843578036265</v>
      </c>
    </row>
    <row r="58" spans="1:3">
      <c r="A58" t="s">
        <v>306</v>
      </c>
      <c r="B58">
        <v>74474</v>
      </c>
      <c r="C58" s="18">
        <f t="shared" si="0"/>
        <v>0.41705012273394126</v>
      </c>
    </row>
    <row r="59" spans="1:3">
      <c r="A59" t="s">
        <v>337</v>
      </c>
      <c r="B59">
        <v>74020</v>
      </c>
      <c r="C59" s="18">
        <f t="shared" si="0"/>
        <v>0.4145077488085282</v>
      </c>
    </row>
    <row r="60" spans="1:3">
      <c r="A60" t="s">
        <v>1199</v>
      </c>
      <c r="B60">
        <v>73317</v>
      </c>
      <c r="C60" s="18">
        <f t="shared" si="0"/>
        <v>0.41057098918393492</v>
      </c>
    </row>
    <row r="61" spans="1:3">
      <c r="A61" t="s">
        <v>310</v>
      </c>
      <c r="B61">
        <v>71980</v>
      </c>
      <c r="C61" s="18">
        <f t="shared" si="0"/>
        <v>0.40308386597187057</v>
      </c>
    </row>
    <row r="62" spans="1:3">
      <c r="A62" t="s">
        <v>2356</v>
      </c>
      <c r="B62">
        <v>69293</v>
      </c>
      <c r="C62" s="18">
        <f t="shared" si="0"/>
        <v>0.38803682029437109</v>
      </c>
    </row>
    <row r="63" spans="1:3">
      <c r="A63" t="s">
        <v>2449</v>
      </c>
      <c r="B63">
        <v>67995</v>
      </c>
      <c r="C63" s="18">
        <f t="shared" si="0"/>
        <v>0.3807680948424193</v>
      </c>
    </row>
    <row r="64" spans="1:3">
      <c r="A64" t="s">
        <v>296</v>
      </c>
      <c r="B64">
        <v>67641</v>
      </c>
      <c r="C64" s="18">
        <f t="shared" si="0"/>
        <v>0.37878571517370518</v>
      </c>
    </row>
    <row r="65" spans="1:3">
      <c r="A65" t="s">
        <v>2425</v>
      </c>
      <c r="B65">
        <v>67014</v>
      </c>
      <c r="C65" s="18">
        <f t="shared" si="0"/>
        <v>0.37527455118420305</v>
      </c>
    </row>
    <row r="66" spans="1:3">
      <c r="A66" t="s">
        <v>2418</v>
      </c>
      <c r="B66">
        <v>66068</v>
      </c>
      <c r="C66" s="18">
        <f t="shared" si="0"/>
        <v>0.3699770055158314</v>
      </c>
    </row>
    <row r="67" spans="1:3">
      <c r="A67" t="s">
        <v>551</v>
      </c>
      <c r="B67">
        <v>65401</v>
      </c>
      <c r="C67" s="18">
        <f t="shared" si="0"/>
        <v>0.36624184382364977</v>
      </c>
    </row>
    <row r="68" spans="1:3">
      <c r="A68" t="s">
        <v>287</v>
      </c>
      <c r="B68">
        <v>64950</v>
      </c>
      <c r="C68" s="18">
        <f t="shared" si="0"/>
        <v>0.36371626972593768</v>
      </c>
    </row>
    <row r="69" spans="1:3">
      <c r="A69" t="s">
        <v>2437</v>
      </c>
      <c r="B69">
        <v>64729</v>
      </c>
      <c r="C69" s="18">
        <f t="shared" si="0"/>
        <v>0.36247868241863312</v>
      </c>
    </row>
    <row r="70" spans="1:3">
      <c r="A70" t="s">
        <v>2450</v>
      </c>
      <c r="B70">
        <v>64565</v>
      </c>
      <c r="C70" s="18">
        <f t="shared" ref="C70:C133" si="1">B70*100/17857326</f>
        <v>0.36156029183764693</v>
      </c>
    </row>
    <row r="71" spans="1:3">
      <c r="A71" t="s">
        <v>959</v>
      </c>
      <c r="B71">
        <v>64401</v>
      </c>
      <c r="C71" s="18">
        <f t="shared" si="1"/>
        <v>0.36064190125666074</v>
      </c>
    </row>
    <row r="72" spans="1:3">
      <c r="A72" t="s">
        <v>1859</v>
      </c>
      <c r="B72">
        <v>64117</v>
      </c>
      <c r="C72" s="18">
        <f t="shared" si="1"/>
        <v>0.35905151756763581</v>
      </c>
    </row>
    <row r="73" spans="1:3">
      <c r="A73" t="s">
        <v>1304</v>
      </c>
      <c r="B73">
        <v>63281</v>
      </c>
      <c r="C73" s="18">
        <f t="shared" si="1"/>
        <v>0.35436996558163297</v>
      </c>
    </row>
    <row r="74" spans="1:3">
      <c r="A74" t="s">
        <v>2579</v>
      </c>
      <c r="B74">
        <v>62052</v>
      </c>
      <c r="C74" s="18">
        <f t="shared" si="1"/>
        <v>0.34748763616680345</v>
      </c>
    </row>
    <row r="75" spans="1:3">
      <c r="A75" t="s">
        <v>2253</v>
      </c>
      <c r="B75">
        <v>62021</v>
      </c>
      <c r="C75" s="18">
        <f t="shared" si="1"/>
        <v>0.34731403794722682</v>
      </c>
    </row>
    <row r="76" spans="1:3">
      <c r="A76" t="s">
        <v>2155</v>
      </c>
      <c r="B76">
        <v>61948</v>
      </c>
      <c r="C76" s="18">
        <f t="shared" si="1"/>
        <v>0.34690524213983659</v>
      </c>
    </row>
    <row r="77" spans="1:3">
      <c r="A77" t="s">
        <v>288</v>
      </c>
      <c r="B77">
        <v>61459</v>
      </c>
      <c r="C77" s="18">
        <f t="shared" si="1"/>
        <v>0.34416687022457898</v>
      </c>
    </row>
    <row r="78" spans="1:3">
      <c r="A78" t="s">
        <v>1566</v>
      </c>
      <c r="B78">
        <v>60998</v>
      </c>
      <c r="C78" s="18">
        <f t="shared" si="1"/>
        <v>0.34158529670119703</v>
      </c>
    </row>
    <row r="79" spans="1:3">
      <c r="A79" t="s">
        <v>2448</v>
      </c>
      <c r="B79">
        <v>59811</v>
      </c>
      <c r="C79" s="18">
        <f t="shared" si="1"/>
        <v>0.33493816487418104</v>
      </c>
    </row>
    <row r="80" spans="1:3">
      <c r="A80" t="s">
        <v>2366</v>
      </c>
      <c r="B80">
        <v>59802</v>
      </c>
      <c r="C80" s="18">
        <f t="shared" si="1"/>
        <v>0.33488776539107817</v>
      </c>
    </row>
    <row r="81" spans="1:3">
      <c r="A81" t="s">
        <v>964</v>
      </c>
      <c r="B81">
        <v>59444</v>
      </c>
      <c r="C81" s="18">
        <f t="shared" si="1"/>
        <v>0.33288298595209609</v>
      </c>
    </row>
    <row r="82" spans="1:3">
      <c r="A82" t="s">
        <v>445</v>
      </c>
      <c r="B82">
        <v>59013</v>
      </c>
      <c r="C82" s="18">
        <f t="shared" si="1"/>
        <v>0.33046941070572378</v>
      </c>
    </row>
    <row r="83" spans="1:3">
      <c r="A83" t="s">
        <v>994</v>
      </c>
      <c r="B83">
        <v>57840</v>
      </c>
      <c r="C83" s="18">
        <f t="shared" si="1"/>
        <v>0.32390067807464568</v>
      </c>
    </row>
    <row r="84" spans="1:3">
      <c r="A84" t="s">
        <v>1220</v>
      </c>
      <c r="B84">
        <v>57745</v>
      </c>
      <c r="C84" s="18">
        <f t="shared" si="1"/>
        <v>0.32336868353078169</v>
      </c>
    </row>
    <row r="85" spans="1:3">
      <c r="A85" t="s">
        <v>1591</v>
      </c>
      <c r="B85">
        <v>56451</v>
      </c>
      <c r="C85" s="18">
        <f t="shared" si="1"/>
        <v>0.31612235784909792</v>
      </c>
    </row>
    <row r="86" spans="1:3">
      <c r="A86" t="s">
        <v>561</v>
      </c>
      <c r="B86">
        <v>56149</v>
      </c>
      <c r="C86" s="18">
        <f t="shared" si="1"/>
        <v>0.31443117519386721</v>
      </c>
    </row>
    <row r="87" spans="1:3">
      <c r="A87" t="s">
        <v>2157</v>
      </c>
      <c r="B87">
        <v>55026</v>
      </c>
      <c r="C87" s="18">
        <f t="shared" si="1"/>
        <v>0.30814243969113853</v>
      </c>
    </row>
    <row r="88" spans="1:3">
      <c r="A88" t="s">
        <v>998</v>
      </c>
      <c r="B88">
        <v>54371</v>
      </c>
      <c r="C88" s="18">
        <f t="shared" si="1"/>
        <v>0.30447447730976074</v>
      </c>
    </row>
    <row r="89" spans="1:3">
      <c r="A89" t="s">
        <v>2297</v>
      </c>
      <c r="B89">
        <v>53441</v>
      </c>
      <c r="C89" s="18">
        <f t="shared" si="1"/>
        <v>0.2992665307224609</v>
      </c>
    </row>
    <row r="90" spans="1:3">
      <c r="A90" t="s">
        <v>1773</v>
      </c>
      <c r="B90">
        <v>53384</v>
      </c>
      <c r="C90" s="18">
        <f t="shared" si="1"/>
        <v>0.29894733399614254</v>
      </c>
    </row>
    <row r="91" spans="1:3">
      <c r="A91" t="s">
        <v>2192</v>
      </c>
      <c r="B91">
        <v>53313</v>
      </c>
      <c r="C91" s="18">
        <f t="shared" si="1"/>
        <v>0.29854973807388629</v>
      </c>
    </row>
    <row r="92" spans="1:3">
      <c r="A92" t="s">
        <v>1640</v>
      </c>
      <c r="B92">
        <v>52436</v>
      </c>
      <c r="C92" s="18">
        <f t="shared" si="1"/>
        <v>0.29363858844263691</v>
      </c>
    </row>
    <row r="93" spans="1:3">
      <c r="A93" t="s">
        <v>326</v>
      </c>
      <c r="B93">
        <v>51966</v>
      </c>
      <c r="C93" s="18">
        <f t="shared" si="1"/>
        <v>0.29100661543615208</v>
      </c>
    </row>
    <row r="94" spans="1:3">
      <c r="A94" t="s">
        <v>780</v>
      </c>
      <c r="B94">
        <v>51649</v>
      </c>
      <c r="C94" s="18">
        <f t="shared" si="1"/>
        <v>0.28923143364241655</v>
      </c>
    </row>
    <row r="95" spans="1:3">
      <c r="A95" t="s">
        <v>2551</v>
      </c>
      <c r="B95">
        <v>51378</v>
      </c>
      <c r="C95" s="18">
        <f t="shared" si="1"/>
        <v>0.28771384920676252</v>
      </c>
    </row>
    <row r="96" spans="1:3">
      <c r="A96" t="s">
        <v>962</v>
      </c>
      <c r="B96">
        <v>50915</v>
      </c>
      <c r="C96" s="18">
        <f t="shared" si="1"/>
        <v>0.28512107579824664</v>
      </c>
    </row>
    <row r="97" spans="1:3">
      <c r="A97" t="s">
        <v>1688</v>
      </c>
      <c r="B97">
        <v>50049</v>
      </c>
      <c r="C97" s="18">
        <f t="shared" si="1"/>
        <v>0.2802715255352341</v>
      </c>
    </row>
    <row r="98" spans="1:3">
      <c r="A98" t="s">
        <v>2657</v>
      </c>
      <c r="B98">
        <v>49125</v>
      </c>
      <c r="C98" s="18">
        <f t="shared" si="1"/>
        <v>0.27509717860333627</v>
      </c>
    </row>
    <row r="99" spans="1:3">
      <c r="A99" t="s">
        <v>1904</v>
      </c>
      <c r="B99">
        <v>48219</v>
      </c>
      <c r="C99" s="18">
        <f t="shared" si="1"/>
        <v>0.27002363063764417</v>
      </c>
    </row>
    <row r="100" spans="1:3">
      <c r="A100" t="s">
        <v>944</v>
      </c>
      <c r="B100">
        <v>47085</v>
      </c>
      <c r="C100" s="18">
        <f t="shared" si="1"/>
        <v>0.26367329576667864</v>
      </c>
    </row>
    <row r="101" spans="1:3">
      <c r="A101" t="s">
        <v>403</v>
      </c>
      <c r="B101">
        <v>47029</v>
      </c>
      <c r="C101" s="18">
        <f t="shared" si="1"/>
        <v>0.26335969898292722</v>
      </c>
    </row>
    <row r="102" spans="1:3">
      <c r="A102" t="s">
        <v>1380</v>
      </c>
      <c r="B102">
        <v>46952</v>
      </c>
      <c r="C102" s="18">
        <f t="shared" si="1"/>
        <v>0.26292850340526908</v>
      </c>
    </row>
    <row r="103" spans="1:3">
      <c r="A103" t="s">
        <v>691</v>
      </c>
      <c r="B103">
        <v>46737</v>
      </c>
      <c r="C103" s="18">
        <f t="shared" si="1"/>
        <v>0.26172451575336642</v>
      </c>
    </row>
    <row r="104" spans="1:3">
      <c r="A104" t="s">
        <v>450</v>
      </c>
      <c r="B104">
        <v>46683</v>
      </c>
      <c r="C104" s="18">
        <f t="shared" si="1"/>
        <v>0.26142211885474903</v>
      </c>
    </row>
    <row r="105" spans="1:3">
      <c r="A105" t="s">
        <v>1914</v>
      </c>
      <c r="B105">
        <v>46107</v>
      </c>
      <c r="C105" s="18">
        <f t="shared" si="1"/>
        <v>0.25819655193616337</v>
      </c>
    </row>
    <row r="106" spans="1:3">
      <c r="A106" t="s">
        <v>554</v>
      </c>
      <c r="B106">
        <v>45707</v>
      </c>
      <c r="C106" s="18">
        <f t="shared" si="1"/>
        <v>0.25595657490936774</v>
      </c>
    </row>
    <row r="107" spans="1:3">
      <c r="A107" t="s">
        <v>2289</v>
      </c>
      <c r="B107">
        <v>45577</v>
      </c>
      <c r="C107" s="18">
        <f t="shared" si="1"/>
        <v>0.25522858237565915</v>
      </c>
    </row>
    <row r="108" spans="1:3">
      <c r="A108" t="s">
        <v>1636</v>
      </c>
      <c r="B108">
        <v>45174</v>
      </c>
      <c r="C108" s="18">
        <f t="shared" si="1"/>
        <v>0.25297180552116255</v>
      </c>
    </row>
    <row r="109" spans="1:3">
      <c r="A109" t="s">
        <v>1350</v>
      </c>
      <c r="B109">
        <v>45092</v>
      </c>
      <c r="C109" s="18">
        <f t="shared" si="1"/>
        <v>0.25251261023066945</v>
      </c>
    </row>
    <row r="110" spans="1:3">
      <c r="A110" t="s">
        <v>2546</v>
      </c>
      <c r="B110">
        <v>44708</v>
      </c>
      <c r="C110" s="18">
        <f t="shared" si="1"/>
        <v>0.2503622322849457</v>
      </c>
    </row>
    <row r="111" spans="1:3">
      <c r="A111" t="s">
        <v>2328</v>
      </c>
      <c r="B111">
        <v>44372</v>
      </c>
      <c r="C111" s="18">
        <f t="shared" si="1"/>
        <v>0.24848065158243737</v>
      </c>
    </row>
    <row r="112" spans="1:3">
      <c r="A112" t="s">
        <v>383</v>
      </c>
      <c r="B112">
        <v>44102</v>
      </c>
      <c r="C112" s="18">
        <f t="shared" si="1"/>
        <v>0.24696866708935034</v>
      </c>
    </row>
    <row r="113" spans="1:3">
      <c r="A113" t="s">
        <v>305</v>
      </c>
      <c r="B113">
        <v>43850</v>
      </c>
      <c r="C113" s="18">
        <f t="shared" si="1"/>
        <v>0.24555748156246909</v>
      </c>
    </row>
    <row r="114" spans="1:3">
      <c r="A114" t="s">
        <v>2150</v>
      </c>
      <c r="B114">
        <v>43814</v>
      </c>
      <c r="C114" s="18">
        <f t="shared" si="1"/>
        <v>0.2453558836300575</v>
      </c>
    </row>
    <row r="115" spans="1:3">
      <c r="A115" t="s">
        <v>336</v>
      </c>
      <c r="B115">
        <v>43246</v>
      </c>
      <c r="C115" s="18">
        <f t="shared" si="1"/>
        <v>0.24217511625200772</v>
      </c>
    </row>
    <row r="116" spans="1:3">
      <c r="A116" t="s">
        <v>2549</v>
      </c>
      <c r="B116">
        <v>43231</v>
      </c>
      <c r="C116" s="18">
        <f t="shared" si="1"/>
        <v>0.2420911171135029</v>
      </c>
    </row>
    <row r="117" spans="1:3">
      <c r="A117" t="s">
        <v>2613</v>
      </c>
      <c r="B117">
        <v>42579</v>
      </c>
      <c r="C117" s="18">
        <f t="shared" si="1"/>
        <v>0.23843995455982603</v>
      </c>
    </row>
    <row r="118" spans="1:3">
      <c r="A118" t="s">
        <v>1765</v>
      </c>
      <c r="B118">
        <v>41442</v>
      </c>
      <c r="C118" s="18">
        <f t="shared" si="1"/>
        <v>0.23207281986115949</v>
      </c>
    </row>
    <row r="119" spans="1:3">
      <c r="A119" t="s">
        <v>2398</v>
      </c>
      <c r="B119">
        <v>41274</v>
      </c>
      <c r="C119" s="18">
        <f t="shared" si="1"/>
        <v>0.23113202950990536</v>
      </c>
    </row>
    <row r="120" spans="1:3">
      <c r="A120" t="s">
        <v>2640</v>
      </c>
      <c r="B120">
        <v>40751</v>
      </c>
      <c r="C120" s="18">
        <f t="shared" si="1"/>
        <v>0.22820325954737009</v>
      </c>
    </row>
    <row r="121" spans="1:3">
      <c r="A121" t="s">
        <v>1635</v>
      </c>
      <c r="B121">
        <v>40679</v>
      </c>
      <c r="C121" s="18">
        <f t="shared" si="1"/>
        <v>0.22780006368254688</v>
      </c>
    </row>
    <row r="122" spans="1:3">
      <c r="A122" t="s">
        <v>2200</v>
      </c>
      <c r="B122">
        <v>40519</v>
      </c>
      <c r="C122" s="18">
        <f t="shared" si="1"/>
        <v>0.22690407287182862</v>
      </c>
    </row>
    <row r="123" spans="1:3">
      <c r="A123" t="s">
        <v>1460</v>
      </c>
      <c r="B123">
        <v>40447</v>
      </c>
      <c r="C123" s="18">
        <f t="shared" si="1"/>
        <v>0.22650087700700541</v>
      </c>
    </row>
    <row r="124" spans="1:3">
      <c r="A124" t="s">
        <v>2145</v>
      </c>
      <c r="B124">
        <v>39362</v>
      </c>
      <c r="C124" s="18">
        <f t="shared" si="1"/>
        <v>0.22042493932182231</v>
      </c>
    </row>
    <row r="125" spans="1:3">
      <c r="A125" t="s">
        <v>2413</v>
      </c>
      <c r="B125">
        <v>39251</v>
      </c>
      <c r="C125" s="18">
        <f t="shared" si="1"/>
        <v>0.21980334569688653</v>
      </c>
    </row>
    <row r="126" spans="1:3">
      <c r="A126" t="s">
        <v>392</v>
      </c>
      <c r="B126">
        <v>39192</v>
      </c>
      <c r="C126" s="18">
        <f t="shared" si="1"/>
        <v>0.21947294908543419</v>
      </c>
    </row>
    <row r="127" spans="1:3">
      <c r="A127" t="s">
        <v>1160</v>
      </c>
      <c r="B127">
        <v>38994</v>
      </c>
      <c r="C127" s="18">
        <f t="shared" si="1"/>
        <v>0.21836416045717036</v>
      </c>
    </row>
    <row r="128" spans="1:3">
      <c r="A128" t="s">
        <v>2313</v>
      </c>
      <c r="B128">
        <v>38866</v>
      </c>
      <c r="C128" s="18">
        <f t="shared" si="1"/>
        <v>0.21764736780859575</v>
      </c>
    </row>
    <row r="129" spans="1:3">
      <c r="A129" t="s">
        <v>2695</v>
      </c>
      <c r="B129">
        <v>38840</v>
      </c>
      <c r="C129" s="18">
        <f t="shared" si="1"/>
        <v>0.21750176930185405</v>
      </c>
    </row>
    <row r="130" spans="1:3">
      <c r="A130" t="s">
        <v>1387</v>
      </c>
      <c r="B130">
        <v>38732</v>
      </c>
      <c r="C130" s="18">
        <f t="shared" si="1"/>
        <v>0.21689697550461923</v>
      </c>
    </row>
    <row r="131" spans="1:3">
      <c r="A131" t="s">
        <v>2553</v>
      </c>
      <c r="B131">
        <v>38506</v>
      </c>
      <c r="C131" s="18">
        <f t="shared" si="1"/>
        <v>0.21563138848447971</v>
      </c>
    </row>
    <row r="132" spans="1:3">
      <c r="A132" t="s">
        <v>516</v>
      </c>
      <c r="B132">
        <v>38368</v>
      </c>
      <c r="C132" s="18">
        <f t="shared" si="1"/>
        <v>0.21485859641023522</v>
      </c>
    </row>
    <row r="133" spans="1:3">
      <c r="A133" t="s">
        <v>297</v>
      </c>
      <c r="B133">
        <v>38153</v>
      </c>
      <c r="C133" s="18">
        <f t="shared" si="1"/>
        <v>0.21365460875833259</v>
      </c>
    </row>
    <row r="134" spans="1:3">
      <c r="A134" t="s">
        <v>2257</v>
      </c>
      <c r="B134">
        <v>37847</v>
      </c>
    </row>
    <row r="135" spans="1:3">
      <c r="A135" t="s">
        <v>733</v>
      </c>
      <c r="B135">
        <v>37280</v>
      </c>
    </row>
    <row r="136" spans="1:3">
      <c r="A136" t="s">
        <v>557</v>
      </c>
      <c r="B136">
        <v>37245</v>
      </c>
    </row>
    <row r="137" spans="1:3">
      <c r="A137" t="s">
        <v>1634</v>
      </c>
      <c r="B137">
        <v>36841</v>
      </c>
    </row>
    <row r="138" spans="1:3">
      <c r="A138" t="s">
        <v>1043</v>
      </c>
      <c r="B138">
        <v>36559</v>
      </c>
    </row>
    <row r="139" spans="1:3">
      <c r="A139" t="s">
        <v>2727</v>
      </c>
      <c r="B139">
        <v>36405</v>
      </c>
    </row>
    <row r="140" spans="1:3">
      <c r="A140" t="s">
        <v>978</v>
      </c>
      <c r="B140">
        <v>35695</v>
      </c>
    </row>
    <row r="141" spans="1:3">
      <c r="A141" t="s">
        <v>705</v>
      </c>
      <c r="B141">
        <v>35578</v>
      </c>
    </row>
    <row r="142" spans="1:3">
      <c r="A142" t="s">
        <v>1241</v>
      </c>
      <c r="B142">
        <v>34510</v>
      </c>
    </row>
    <row r="143" spans="1:3">
      <c r="A143" t="s">
        <v>2199</v>
      </c>
      <c r="B143">
        <v>34322</v>
      </c>
    </row>
    <row r="144" spans="1:3">
      <c r="A144" t="s">
        <v>1627</v>
      </c>
      <c r="B144">
        <v>33327</v>
      </c>
    </row>
    <row r="145" spans="1:2">
      <c r="A145" t="s">
        <v>977</v>
      </c>
      <c r="B145">
        <v>32797</v>
      </c>
    </row>
    <row r="146" spans="1:2">
      <c r="A146" t="s">
        <v>1814</v>
      </c>
      <c r="B146">
        <v>32041</v>
      </c>
    </row>
    <row r="147" spans="1:2">
      <c r="A147" t="s">
        <v>2173</v>
      </c>
      <c r="B147">
        <v>31846</v>
      </c>
    </row>
    <row r="148" spans="1:2">
      <c r="A148" t="s">
        <v>1666</v>
      </c>
      <c r="B148">
        <v>31820</v>
      </c>
    </row>
    <row r="149" spans="1:2">
      <c r="A149" t="s">
        <v>881</v>
      </c>
      <c r="B149">
        <v>31648</v>
      </c>
    </row>
    <row r="150" spans="1:2">
      <c r="A150" t="s">
        <v>1303</v>
      </c>
      <c r="B150">
        <v>31222</v>
      </c>
    </row>
    <row r="151" spans="1:2">
      <c r="A151" t="s">
        <v>1257</v>
      </c>
      <c r="B151">
        <v>31077</v>
      </c>
    </row>
    <row r="152" spans="1:2">
      <c r="A152" t="s">
        <v>668</v>
      </c>
      <c r="B152">
        <v>30952</v>
      </c>
    </row>
    <row r="153" spans="1:2">
      <c r="A153" t="s">
        <v>332</v>
      </c>
      <c r="B153">
        <v>30912</v>
      </c>
    </row>
    <row r="154" spans="1:2">
      <c r="A154" t="s">
        <v>2446</v>
      </c>
      <c r="B154">
        <v>30683</v>
      </c>
    </row>
    <row r="155" spans="1:2">
      <c r="A155" t="s">
        <v>2181</v>
      </c>
      <c r="B155">
        <v>30455</v>
      </c>
    </row>
    <row r="156" spans="1:2">
      <c r="A156" t="s">
        <v>1480</v>
      </c>
      <c r="B156">
        <v>29818</v>
      </c>
    </row>
    <row r="157" spans="1:2">
      <c r="A157" t="s">
        <v>982</v>
      </c>
      <c r="B157">
        <v>29610</v>
      </c>
    </row>
    <row r="158" spans="1:2">
      <c r="A158" t="s">
        <v>391</v>
      </c>
      <c r="B158">
        <v>29578</v>
      </c>
    </row>
    <row r="159" spans="1:2">
      <c r="A159" t="s">
        <v>1639</v>
      </c>
      <c r="B159">
        <v>29525</v>
      </c>
    </row>
    <row r="160" spans="1:2">
      <c r="A160" t="s">
        <v>810</v>
      </c>
      <c r="B160">
        <v>29389</v>
      </c>
    </row>
    <row r="161" spans="1:2">
      <c r="A161" t="s">
        <v>2438</v>
      </c>
      <c r="B161">
        <v>29097</v>
      </c>
    </row>
    <row r="162" spans="1:2">
      <c r="A162" t="s">
        <v>1428</v>
      </c>
      <c r="B162">
        <v>29094</v>
      </c>
    </row>
    <row r="163" spans="1:2">
      <c r="A163" t="s">
        <v>1482</v>
      </c>
      <c r="B163">
        <v>28310</v>
      </c>
    </row>
    <row r="164" spans="1:2">
      <c r="A164" t="s">
        <v>671</v>
      </c>
      <c r="B164">
        <v>27895</v>
      </c>
    </row>
    <row r="165" spans="1:2">
      <c r="A165" t="s">
        <v>542</v>
      </c>
      <c r="B165">
        <v>27810</v>
      </c>
    </row>
    <row r="166" spans="1:2">
      <c r="A166" t="s">
        <v>2427</v>
      </c>
      <c r="B166">
        <v>27327</v>
      </c>
    </row>
    <row r="167" spans="1:2">
      <c r="A167" t="s">
        <v>1434</v>
      </c>
      <c r="B167">
        <v>27168</v>
      </c>
    </row>
    <row r="168" spans="1:2">
      <c r="A168" t="s">
        <v>1843</v>
      </c>
      <c r="B168">
        <v>27093</v>
      </c>
    </row>
    <row r="169" spans="1:2">
      <c r="A169" t="s">
        <v>745</v>
      </c>
      <c r="B169">
        <v>26534</v>
      </c>
    </row>
    <row r="170" spans="1:2">
      <c r="A170" t="s">
        <v>1481</v>
      </c>
      <c r="B170">
        <v>26380</v>
      </c>
    </row>
    <row r="171" spans="1:2">
      <c r="A171" t="s">
        <v>1637</v>
      </c>
      <c r="B171">
        <v>26323</v>
      </c>
    </row>
    <row r="172" spans="1:2">
      <c r="A172" t="s">
        <v>339</v>
      </c>
      <c r="B172">
        <v>26231</v>
      </c>
    </row>
    <row r="173" spans="1:2">
      <c r="A173" t="s">
        <v>715</v>
      </c>
      <c r="B173">
        <v>26207</v>
      </c>
    </row>
    <row r="174" spans="1:2">
      <c r="A174" t="s">
        <v>699</v>
      </c>
      <c r="B174">
        <v>25880</v>
      </c>
    </row>
    <row r="175" spans="1:2">
      <c r="A175" t="s">
        <v>1424</v>
      </c>
      <c r="B175">
        <v>25533</v>
      </c>
    </row>
    <row r="176" spans="1:2">
      <c r="A176" t="s">
        <v>399</v>
      </c>
      <c r="B176">
        <v>25385</v>
      </c>
    </row>
    <row r="177" spans="1:2">
      <c r="A177" t="s">
        <v>2008</v>
      </c>
      <c r="B177">
        <v>25332</v>
      </c>
    </row>
    <row r="178" spans="1:2">
      <c r="A178" t="s">
        <v>1294</v>
      </c>
      <c r="B178">
        <v>25028</v>
      </c>
    </row>
    <row r="179" spans="1:2">
      <c r="A179" t="s">
        <v>1200</v>
      </c>
      <c r="B179">
        <v>24684</v>
      </c>
    </row>
    <row r="180" spans="1:2">
      <c r="A180" t="s">
        <v>408</v>
      </c>
      <c r="B180">
        <v>24681</v>
      </c>
    </row>
    <row r="181" spans="1:2">
      <c r="A181" t="s">
        <v>1551</v>
      </c>
      <c r="B181">
        <v>24656</v>
      </c>
    </row>
    <row r="182" spans="1:2">
      <c r="A182" t="s">
        <v>1417</v>
      </c>
      <c r="B182">
        <v>24643</v>
      </c>
    </row>
    <row r="183" spans="1:2">
      <c r="A183" t="s">
        <v>2426</v>
      </c>
      <c r="B183">
        <v>24554</v>
      </c>
    </row>
    <row r="184" spans="1:2">
      <c r="A184" t="s">
        <v>651</v>
      </c>
      <c r="B184">
        <v>24486</v>
      </c>
    </row>
    <row r="185" spans="1:2">
      <c r="A185" t="s">
        <v>405</v>
      </c>
      <c r="B185">
        <v>24307</v>
      </c>
    </row>
    <row r="186" spans="1:2">
      <c r="A186" t="s">
        <v>1237</v>
      </c>
      <c r="B186">
        <v>23779</v>
      </c>
    </row>
    <row r="187" spans="1:2">
      <c r="A187" t="s">
        <v>1190</v>
      </c>
      <c r="B187">
        <v>23633</v>
      </c>
    </row>
    <row r="188" spans="1:2">
      <c r="A188" t="s">
        <v>331</v>
      </c>
      <c r="B188">
        <v>23535</v>
      </c>
    </row>
    <row r="189" spans="1:2">
      <c r="A189" t="s">
        <v>2290</v>
      </c>
      <c r="B189">
        <v>23338</v>
      </c>
    </row>
    <row r="190" spans="1:2">
      <c r="A190" t="s">
        <v>2433</v>
      </c>
      <c r="B190">
        <v>23330</v>
      </c>
    </row>
    <row r="191" spans="1:2">
      <c r="A191" t="s">
        <v>1667</v>
      </c>
      <c r="B191">
        <v>23072</v>
      </c>
    </row>
    <row r="192" spans="1:2">
      <c r="A192" t="s">
        <v>2360</v>
      </c>
      <c r="B192">
        <v>22996</v>
      </c>
    </row>
    <row r="193" spans="1:2">
      <c r="A193" t="s">
        <v>1302</v>
      </c>
      <c r="B193">
        <v>22748</v>
      </c>
    </row>
    <row r="194" spans="1:2">
      <c r="A194" t="s">
        <v>797</v>
      </c>
      <c r="B194">
        <v>22726</v>
      </c>
    </row>
    <row r="195" spans="1:2">
      <c r="A195" t="s">
        <v>1573</v>
      </c>
      <c r="B195">
        <v>22708</v>
      </c>
    </row>
    <row r="196" spans="1:2">
      <c r="A196" t="s">
        <v>1910</v>
      </c>
      <c r="B196">
        <v>22696</v>
      </c>
    </row>
    <row r="197" spans="1:2">
      <c r="A197" t="s">
        <v>2176</v>
      </c>
      <c r="B197">
        <v>22636</v>
      </c>
    </row>
    <row r="198" spans="1:2">
      <c r="A198" t="s">
        <v>1950</v>
      </c>
      <c r="B198">
        <v>22611</v>
      </c>
    </row>
    <row r="199" spans="1:2">
      <c r="A199" t="s">
        <v>1531</v>
      </c>
      <c r="B199">
        <v>22567</v>
      </c>
    </row>
    <row r="200" spans="1:2">
      <c r="A200" t="s">
        <v>1649</v>
      </c>
      <c r="B200">
        <v>22490</v>
      </c>
    </row>
    <row r="201" spans="1:2">
      <c r="A201" t="s">
        <v>2422</v>
      </c>
      <c r="B201">
        <v>22356</v>
      </c>
    </row>
    <row r="202" spans="1:2">
      <c r="A202" t="s">
        <v>2076</v>
      </c>
      <c r="B202">
        <v>22292</v>
      </c>
    </row>
    <row r="203" spans="1:2">
      <c r="A203" t="s">
        <v>963</v>
      </c>
      <c r="B203">
        <v>22170</v>
      </c>
    </row>
    <row r="204" spans="1:2">
      <c r="A204" t="s">
        <v>434</v>
      </c>
      <c r="B204">
        <v>22005</v>
      </c>
    </row>
    <row r="205" spans="1:2">
      <c r="A205" t="s">
        <v>1772</v>
      </c>
      <c r="B205">
        <v>21660</v>
      </c>
    </row>
    <row r="206" spans="1:2">
      <c r="A206" t="s">
        <v>576</v>
      </c>
      <c r="B206">
        <v>21597</v>
      </c>
    </row>
    <row r="207" spans="1:2">
      <c r="A207" t="s">
        <v>2420</v>
      </c>
      <c r="B207">
        <v>21450</v>
      </c>
    </row>
    <row r="208" spans="1:2">
      <c r="A208" t="s">
        <v>1651</v>
      </c>
      <c r="B208">
        <v>21437</v>
      </c>
    </row>
    <row r="209" spans="1:2">
      <c r="A209" t="s">
        <v>558</v>
      </c>
      <c r="B209">
        <v>21181</v>
      </c>
    </row>
    <row r="210" spans="1:2">
      <c r="A210" t="s">
        <v>2514</v>
      </c>
      <c r="B210">
        <v>20815</v>
      </c>
    </row>
    <row r="211" spans="1:2">
      <c r="A211" t="s">
        <v>495</v>
      </c>
      <c r="B211">
        <v>20744</v>
      </c>
    </row>
    <row r="212" spans="1:2">
      <c r="A212" t="s">
        <v>1113</v>
      </c>
      <c r="B212">
        <v>20584</v>
      </c>
    </row>
    <row r="213" spans="1:2">
      <c r="A213" t="s">
        <v>801</v>
      </c>
      <c r="B213">
        <v>20544</v>
      </c>
    </row>
    <row r="214" spans="1:2">
      <c r="A214" t="s">
        <v>641</v>
      </c>
      <c r="B214">
        <v>20386</v>
      </c>
    </row>
    <row r="215" spans="1:2">
      <c r="A215" t="s">
        <v>1276</v>
      </c>
      <c r="B215">
        <v>20384</v>
      </c>
    </row>
    <row r="216" spans="1:2">
      <c r="A216" t="s">
        <v>1664</v>
      </c>
      <c r="B216">
        <v>20320</v>
      </c>
    </row>
    <row r="217" spans="1:2">
      <c r="A217" t="s">
        <v>1010</v>
      </c>
      <c r="B217">
        <v>20178</v>
      </c>
    </row>
    <row r="218" spans="1:2">
      <c r="A218" t="s">
        <v>2316</v>
      </c>
      <c r="B218">
        <v>20160</v>
      </c>
    </row>
    <row r="219" spans="1:2">
      <c r="A219" t="s">
        <v>1403</v>
      </c>
      <c r="B219">
        <v>20080</v>
      </c>
    </row>
    <row r="220" spans="1:2">
      <c r="A220" t="s">
        <v>2327</v>
      </c>
      <c r="B220">
        <v>20022</v>
      </c>
    </row>
    <row r="221" spans="1:2">
      <c r="A221" t="s">
        <v>1663</v>
      </c>
      <c r="B221">
        <v>19742</v>
      </c>
    </row>
    <row r="222" spans="1:2">
      <c r="A222" t="s">
        <v>444</v>
      </c>
      <c r="B222">
        <v>19720</v>
      </c>
    </row>
    <row r="223" spans="1:2">
      <c r="A223" t="s">
        <v>1799</v>
      </c>
      <c r="B223">
        <v>19573</v>
      </c>
    </row>
    <row r="224" spans="1:2">
      <c r="A224" t="s">
        <v>1880</v>
      </c>
      <c r="B224">
        <v>19470</v>
      </c>
    </row>
    <row r="225" spans="1:2">
      <c r="A225" t="s">
        <v>1877</v>
      </c>
      <c r="B225">
        <v>19242</v>
      </c>
    </row>
    <row r="226" spans="1:2">
      <c r="A226" t="s">
        <v>984</v>
      </c>
      <c r="B226">
        <v>18966</v>
      </c>
    </row>
    <row r="227" spans="1:2">
      <c r="A227" t="s">
        <v>887</v>
      </c>
      <c r="B227">
        <v>18958</v>
      </c>
    </row>
    <row r="228" spans="1:2">
      <c r="A228" t="s">
        <v>1112</v>
      </c>
      <c r="B228">
        <v>18873</v>
      </c>
    </row>
    <row r="229" spans="1:2">
      <c r="A229" t="s">
        <v>966</v>
      </c>
      <c r="B229">
        <v>18805</v>
      </c>
    </row>
    <row r="230" spans="1:2">
      <c r="A230" t="s">
        <v>2442</v>
      </c>
      <c r="B230">
        <v>18734</v>
      </c>
    </row>
    <row r="231" spans="1:2">
      <c r="A231" t="s">
        <v>1720</v>
      </c>
      <c r="B231">
        <v>18630</v>
      </c>
    </row>
    <row r="232" spans="1:2">
      <c r="A232" t="s">
        <v>2595</v>
      </c>
      <c r="B232">
        <v>18618</v>
      </c>
    </row>
    <row r="233" spans="1:2">
      <c r="A233" t="s">
        <v>976</v>
      </c>
      <c r="B233">
        <v>18516</v>
      </c>
    </row>
    <row r="234" spans="1:2">
      <c r="A234" t="s">
        <v>577</v>
      </c>
      <c r="B234">
        <v>18429</v>
      </c>
    </row>
    <row r="235" spans="1:2">
      <c r="A235" t="s">
        <v>375</v>
      </c>
      <c r="B235">
        <v>18399</v>
      </c>
    </row>
    <row r="236" spans="1:2">
      <c r="A236" t="s">
        <v>2307</v>
      </c>
      <c r="B236">
        <v>18241</v>
      </c>
    </row>
    <row r="237" spans="1:2">
      <c r="A237" t="s">
        <v>1793</v>
      </c>
      <c r="B237">
        <v>18229</v>
      </c>
    </row>
    <row r="238" spans="1:2">
      <c r="A238" t="s">
        <v>996</v>
      </c>
      <c r="B238">
        <v>17980</v>
      </c>
    </row>
    <row r="239" spans="1:2">
      <c r="A239" t="s">
        <v>330</v>
      </c>
      <c r="B239">
        <v>17743</v>
      </c>
    </row>
    <row r="240" spans="1:2">
      <c r="A240" t="s">
        <v>358</v>
      </c>
      <c r="B240">
        <v>17728</v>
      </c>
    </row>
    <row r="241" spans="1:2">
      <c r="A241" t="s">
        <v>2047</v>
      </c>
      <c r="B241">
        <v>17691</v>
      </c>
    </row>
    <row r="242" spans="1:2">
      <c r="A242" t="s">
        <v>397</v>
      </c>
      <c r="B242">
        <v>17641</v>
      </c>
    </row>
    <row r="243" spans="1:2">
      <c r="A243" t="s">
        <v>394</v>
      </c>
      <c r="B243">
        <v>17497</v>
      </c>
    </row>
    <row r="244" spans="1:2">
      <c r="A244" t="s">
        <v>1842</v>
      </c>
      <c r="B244">
        <v>17368</v>
      </c>
    </row>
    <row r="245" spans="1:2">
      <c r="A245" t="s">
        <v>1786</v>
      </c>
      <c r="B245">
        <v>17287</v>
      </c>
    </row>
    <row r="246" spans="1:2">
      <c r="A246" t="s">
        <v>1739</v>
      </c>
      <c r="B246">
        <v>17219</v>
      </c>
    </row>
    <row r="247" spans="1:2">
      <c r="A247" t="s">
        <v>2567</v>
      </c>
      <c r="B247">
        <v>17077</v>
      </c>
    </row>
    <row r="248" spans="1:2">
      <c r="A248" t="s">
        <v>316</v>
      </c>
      <c r="B248">
        <v>17060</v>
      </c>
    </row>
    <row r="249" spans="1:2">
      <c r="A249" t="s">
        <v>518</v>
      </c>
      <c r="B249">
        <v>17047</v>
      </c>
    </row>
    <row r="250" spans="1:2">
      <c r="A250" t="s">
        <v>862</v>
      </c>
      <c r="B250">
        <v>17040</v>
      </c>
    </row>
    <row r="251" spans="1:2">
      <c r="A251" t="s">
        <v>2441</v>
      </c>
      <c r="B251">
        <v>16965</v>
      </c>
    </row>
    <row r="252" spans="1:2">
      <c r="A252" t="s">
        <v>2445</v>
      </c>
      <c r="B252">
        <v>16965</v>
      </c>
    </row>
    <row r="253" spans="1:2">
      <c r="A253" t="s">
        <v>2364</v>
      </c>
      <c r="B253">
        <v>16903</v>
      </c>
    </row>
    <row r="254" spans="1:2">
      <c r="A254" t="s">
        <v>1647</v>
      </c>
      <c r="B254">
        <v>16885</v>
      </c>
    </row>
    <row r="255" spans="1:2">
      <c r="A255" t="s">
        <v>979</v>
      </c>
      <c r="B255">
        <v>16815</v>
      </c>
    </row>
    <row r="256" spans="1:2">
      <c r="A256" t="s">
        <v>1563</v>
      </c>
      <c r="B256">
        <v>16476</v>
      </c>
    </row>
    <row r="257" spans="1:2">
      <c r="A257" t="s">
        <v>2494</v>
      </c>
      <c r="B257">
        <v>16446</v>
      </c>
    </row>
    <row r="258" spans="1:2">
      <c r="A258" t="s">
        <v>2288</v>
      </c>
      <c r="B258">
        <v>16286</v>
      </c>
    </row>
    <row r="259" spans="1:2">
      <c r="A259" t="s">
        <v>2175</v>
      </c>
      <c r="B259">
        <v>16112</v>
      </c>
    </row>
    <row r="260" spans="1:2">
      <c r="A260" t="s">
        <v>120</v>
      </c>
      <c r="B260">
        <v>16071</v>
      </c>
    </row>
    <row r="261" spans="1:2">
      <c r="A261" t="s">
        <v>991</v>
      </c>
      <c r="B261">
        <v>15931</v>
      </c>
    </row>
    <row r="262" spans="1:2">
      <c r="A262" t="s">
        <v>1874</v>
      </c>
      <c r="B262">
        <v>15803</v>
      </c>
    </row>
    <row r="263" spans="1:2">
      <c r="A263" t="s">
        <v>1351</v>
      </c>
      <c r="B263">
        <v>15786</v>
      </c>
    </row>
    <row r="264" spans="1:2">
      <c r="A264" t="s">
        <v>864</v>
      </c>
      <c r="B264">
        <v>15716</v>
      </c>
    </row>
    <row r="265" spans="1:2">
      <c r="A265" t="s">
        <v>759</v>
      </c>
      <c r="B265">
        <v>15677</v>
      </c>
    </row>
    <row r="266" spans="1:2">
      <c r="A266" t="s">
        <v>2052</v>
      </c>
      <c r="B266">
        <v>15658</v>
      </c>
    </row>
    <row r="267" spans="1:2">
      <c r="A267" t="s">
        <v>2310</v>
      </c>
      <c r="B267">
        <v>15625</v>
      </c>
    </row>
    <row r="268" spans="1:2">
      <c r="A268" t="s">
        <v>1774</v>
      </c>
      <c r="B268">
        <v>15562</v>
      </c>
    </row>
    <row r="269" spans="1:2">
      <c r="A269" t="s">
        <v>371</v>
      </c>
      <c r="B269">
        <v>15528</v>
      </c>
    </row>
    <row r="270" spans="1:2">
      <c r="A270" t="s">
        <v>2689</v>
      </c>
      <c r="B270">
        <v>15189</v>
      </c>
    </row>
    <row r="271" spans="1:2">
      <c r="A271" t="s">
        <v>2167</v>
      </c>
      <c r="B271">
        <v>15085</v>
      </c>
    </row>
    <row r="272" spans="1:2">
      <c r="A272" t="s">
        <v>1562</v>
      </c>
      <c r="B272">
        <v>15033</v>
      </c>
    </row>
    <row r="273" spans="1:2">
      <c r="A273" t="s">
        <v>2293</v>
      </c>
      <c r="B273">
        <v>15014</v>
      </c>
    </row>
    <row r="274" spans="1:2">
      <c r="A274" t="s">
        <v>579</v>
      </c>
      <c r="B274">
        <v>14936</v>
      </c>
    </row>
    <row r="275" spans="1:2">
      <c r="A275" t="s">
        <v>2365</v>
      </c>
      <c r="B275">
        <v>14758</v>
      </c>
    </row>
    <row r="276" spans="1:2">
      <c r="A276" t="s">
        <v>2347</v>
      </c>
      <c r="B276">
        <v>14634</v>
      </c>
    </row>
    <row r="277" spans="1:2">
      <c r="A277" t="s">
        <v>2429</v>
      </c>
      <c r="B277">
        <v>14549</v>
      </c>
    </row>
    <row r="278" spans="1:2">
      <c r="A278" t="s">
        <v>2250</v>
      </c>
      <c r="B278">
        <v>14308</v>
      </c>
    </row>
    <row r="279" spans="1:2">
      <c r="A279" t="s">
        <v>1239</v>
      </c>
      <c r="B279">
        <v>14205</v>
      </c>
    </row>
    <row r="280" spans="1:2">
      <c r="A280" t="s">
        <v>1279</v>
      </c>
      <c r="B280">
        <v>14193</v>
      </c>
    </row>
    <row r="281" spans="1:2">
      <c r="A281" t="s">
        <v>398</v>
      </c>
      <c r="B281">
        <v>14164</v>
      </c>
    </row>
    <row r="282" spans="1:2">
      <c r="A282" t="s">
        <v>1697</v>
      </c>
      <c r="B282">
        <v>14078</v>
      </c>
    </row>
    <row r="283" spans="1:2">
      <c r="A283" t="s">
        <v>1025</v>
      </c>
      <c r="B283">
        <v>13825</v>
      </c>
    </row>
    <row r="284" spans="1:2">
      <c r="A284" t="s">
        <v>2457</v>
      </c>
      <c r="B284">
        <v>13815</v>
      </c>
    </row>
    <row r="285" spans="1:2">
      <c r="A285" t="s">
        <v>1572</v>
      </c>
      <c r="B285">
        <v>13761</v>
      </c>
    </row>
    <row r="286" spans="1:2">
      <c r="A286" t="s">
        <v>811</v>
      </c>
      <c r="B286">
        <v>13751</v>
      </c>
    </row>
    <row r="287" spans="1:2">
      <c r="A287" t="s">
        <v>1446</v>
      </c>
      <c r="B287">
        <v>13724</v>
      </c>
    </row>
    <row r="288" spans="1:2">
      <c r="A288" t="s">
        <v>2247</v>
      </c>
      <c r="B288">
        <v>13535</v>
      </c>
    </row>
    <row r="289" spans="1:2">
      <c r="A289" t="s">
        <v>1116</v>
      </c>
      <c r="B289">
        <v>13506</v>
      </c>
    </row>
    <row r="290" spans="1:2">
      <c r="A290" t="s">
        <v>1504</v>
      </c>
      <c r="B290">
        <v>13287</v>
      </c>
    </row>
    <row r="291" spans="1:2">
      <c r="A291" t="s">
        <v>2062</v>
      </c>
      <c r="B291">
        <v>13281</v>
      </c>
    </row>
    <row r="292" spans="1:2">
      <c r="A292" t="s">
        <v>1568</v>
      </c>
      <c r="B292">
        <v>13209</v>
      </c>
    </row>
    <row r="293" spans="1:2">
      <c r="A293" t="s">
        <v>1795</v>
      </c>
      <c r="B293">
        <v>13196</v>
      </c>
    </row>
    <row r="294" spans="1:2">
      <c r="A294" t="s">
        <v>872</v>
      </c>
      <c r="B294">
        <v>13175</v>
      </c>
    </row>
    <row r="295" spans="1:2">
      <c r="A295" t="s">
        <v>1000</v>
      </c>
      <c r="B295">
        <v>13099</v>
      </c>
    </row>
    <row r="296" spans="1:2">
      <c r="A296" t="s">
        <v>2722</v>
      </c>
      <c r="B296">
        <v>12968</v>
      </c>
    </row>
    <row r="297" spans="1:2">
      <c r="A297" t="s">
        <v>2109</v>
      </c>
      <c r="B297">
        <v>12912</v>
      </c>
    </row>
    <row r="298" spans="1:2">
      <c r="A298" t="s">
        <v>594</v>
      </c>
      <c r="B298">
        <v>12660</v>
      </c>
    </row>
    <row r="299" spans="1:2">
      <c r="A299" t="s">
        <v>1964</v>
      </c>
      <c r="B299">
        <v>12660</v>
      </c>
    </row>
    <row r="300" spans="1:2">
      <c r="A300" t="s">
        <v>1571</v>
      </c>
      <c r="B300">
        <v>12629</v>
      </c>
    </row>
    <row r="301" spans="1:2">
      <c r="A301" t="s">
        <v>980</v>
      </c>
      <c r="B301">
        <v>12487</v>
      </c>
    </row>
    <row r="302" spans="1:2">
      <c r="A302" t="s">
        <v>2343</v>
      </c>
      <c r="B302">
        <v>12428</v>
      </c>
    </row>
    <row r="303" spans="1:2">
      <c r="A303" t="s">
        <v>2287</v>
      </c>
      <c r="B303">
        <v>12357</v>
      </c>
    </row>
    <row r="304" spans="1:2">
      <c r="A304" t="s">
        <v>2188</v>
      </c>
      <c r="B304">
        <v>12306</v>
      </c>
    </row>
    <row r="305" spans="1:2">
      <c r="A305" t="s">
        <v>2191</v>
      </c>
      <c r="B305">
        <v>12306</v>
      </c>
    </row>
    <row r="306" spans="1:2">
      <c r="A306" t="s">
        <v>2652</v>
      </c>
      <c r="B306">
        <v>11876</v>
      </c>
    </row>
    <row r="307" spans="1:2">
      <c r="A307" t="s">
        <v>1374</v>
      </c>
      <c r="B307">
        <v>11868</v>
      </c>
    </row>
    <row r="308" spans="1:2">
      <c r="A308" t="s">
        <v>1851</v>
      </c>
      <c r="B308">
        <v>11835</v>
      </c>
    </row>
    <row r="309" spans="1:2">
      <c r="A309" t="s">
        <v>1641</v>
      </c>
      <c r="B309">
        <v>11811</v>
      </c>
    </row>
    <row r="310" spans="1:2">
      <c r="A310" t="s">
        <v>789</v>
      </c>
      <c r="B310">
        <v>11806</v>
      </c>
    </row>
    <row r="311" spans="1:2">
      <c r="A311" t="s">
        <v>983</v>
      </c>
      <c r="B311">
        <v>11798</v>
      </c>
    </row>
    <row r="312" spans="1:2">
      <c r="A312" t="s">
        <v>1183</v>
      </c>
      <c r="B312">
        <v>11607</v>
      </c>
    </row>
    <row r="313" spans="1:2">
      <c r="A313" t="s">
        <v>1225</v>
      </c>
      <c r="B313">
        <v>11538</v>
      </c>
    </row>
    <row r="314" spans="1:2">
      <c r="A314" t="s">
        <v>986</v>
      </c>
      <c r="B314">
        <v>11494</v>
      </c>
    </row>
    <row r="315" spans="1:2">
      <c r="A315" t="s">
        <v>1730</v>
      </c>
      <c r="B315">
        <v>11438</v>
      </c>
    </row>
    <row r="316" spans="1:2">
      <c r="A316" t="s">
        <v>689</v>
      </c>
      <c r="B316">
        <v>11431</v>
      </c>
    </row>
    <row r="317" spans="1:2">
      <c r="A317" t="s">
        <v>1386</v>
      </c>
      <c r="B317">
        <v>11347</v>
      </c>
    </row>
    <row r="318" spans="1:2">
      <c r="A318" t="s">
        <v>960</v>
      </c>
      <c r="B318">
        <v>11261</v>
      </c>
    </row>
    <row r="319" spans="1:2">
      <c r="A319" t="s">
        <v>591</v>
      </c>
      <c r="B319">
        <v>11110</v>
      </c>
    </row>
    <row r="320" spans="1:2">
      <c r="A320" t="s">
        <v>1384</v>
      </c>
      <c r="B320">
        <v>11086</v>
      </c>
    </row>
    <row r="321" spans="1:2">
      <c r="A321" t="s">
        <v>1020</v>
      </c>
      <c r="B321">
        <v>11067</v>
      </c>
    </row>
    <row r="322" spans="1:2">
      <c r="A322" t="s">
        <v>2057</v>
      </c>
      <c r="B322">
        <v>11057</v>
      </c>
    </row>
    <row r="323" spans="1:2">
      <c r="A323" t="s">
        <v>470</v>
      </c>
      <c r="B323">
        <v>11041</v>
      </c>
    </row>
    <row r="324" spans="1:2">
      <c r="A324" t="s">
        <v>2590</v>
      </c>
      <c r="B324">
        <v>10839</v>
      </c>
    </row>
    <row r="325" spans="1:2">
      <c r="A325" t="s">
        <v>1409</v>
      </c>
      <c r="B325">
        <v>10779</v>
      </c>
    </row>
    <row r="326" spans="1:2">
      <c r="A326" t="s">
        <v>497</v>
      </c>
      <c r="B326">
        <v>10667</v>
      </c>
    </row>
    <row r="327" spans="1:2">
      <c r="A327" t="s">
        <v>356</v>
      </c>
      <c r="B327">
        <v>10624</v>
      </c>
    </row>
    <row r="328" spans="1:2">
      <c r="A328" t="s">
        <v>503</v>
      </c>
      <c r="B328">
        <v>10529</v>
      </c>
    </row>
    <row r="329" spans="1:2">
      <c r="A329" t="s">
        <v>1454</v>
      </c>
      <c r="B329">
        <v>10472</v>
      </c>
    </row>
    <row r="330" spans="1:2">
      <c r="A330" t="s">
        <v>2609</v>
      </c>
      <c r="B330">
        <v>10424</v>
      </c>
    </row>
    <row r="331" spans="1:2">
      <c r="A331" t="s">
        <v>2024</v>
      </c>
      <c r="B331">
        <v>10289</v>
      </c>
    </row>
    <row r="332" spans="1:2">
      <c r="A332" t="s">
        <v>1796</v>
      </c>
      <c r="B332">
        <v>10171</v>
      </c>
    </row>
    <row r="333" spans="1:2">
      <c r="A333" t="s">
        <v>755</v>
      </c>
      <c r="B333">
        <v>10121</v>
      </c>
    </row>
    <row r="334" spans="1:2">
      <c r="A334" t="s">
        <v>1536</v>
      </c>
      <c r="B334">
        <v>10118</v>
      </c>
    </row>
    <row r="335" spans="1:2">
      <c r="A335" t="s">
        <v>1362</v>
      </c>
      <c r="B335">
        <v>9830</v>
      </c>
    </row>
    <row r="336" spans="1:2">
      <c r="A336" t="s">
        <v>1900</v>
      </c>
      <c r="B336">
        <v>9808</v>
      </c>
    </row>
    <row r="337" spans="1:2">
      <c r="A337" t="s">
        <v>1322</v>
      </c>
      <c r="B337">
        <v>9758</v>
      </c>
    </row>
    <row r="338" spans="1:2">
      <c r="A338" t="s">
        <v>1009</v>
      </c>
      <c r="B338">
        <v>9750</v>
      </c>
    </row>
    <row r="339" spans="1:2">
      <c r="A339" t="s">
        <v>831</v>
      </c>
      <c r="B339">
        <v>9525</v>
      </c>
    </row>
    <row r="340" spans="1:2">
      <c r="A340" t="s">
        <v>2203</v>
      </c>
      <c r="B340">
        <v>9513</v>
      </c>
    </row>
    <row r="341" spans="1:2">
      <c r="A341" t="s">
        <v>645</v>
      </c>
      <c r="B341">
        <v>9427</v>
      </c>
    </row>
    <row r="342" spans="1:2">
      <c r="A342" t="s">
        <v>2039</v>
      </c>
      <c r="B342">
        <v>9350</v>
      </c>
    </row>
    <row r="343" spans="1:2">
      <c r="A343" t="s">
        <v>1537</v>
      </c>
      <c r="B343">
        <v>9207</v>
      </c>
    </row>
    <row r="344" spans="1:2">
      <c r="A344" t="s">
        <v>1777</v>
      </c>
      <c r="B344">
        <v>9194</v>
      </c>
    </row>
    <row r="345" spans="1:2">
      <c r="A345" t="s">
        <v>117</v>
      </c>
      <c r="B345">
        <v>9187</v>
      </c>
    </row>
    <row r="346" spans="1:2">
      <c r="A346" t="s">
        <v>1256</v>
      </c>
      <c r="B346">
        <v>9125</v>
      </c>
    </row>
    <row r="347" spans="1:2">
      <c r="A347" t="s">
        <v>1084</v>
      </c>
      <c r="B347">
        <v>9024</v>
      </c>
    </row>
    <row r="348" spans="1:2">
      <c r="A348" t="s">
        <v>995</v>
      </c>
      <c r="B348">
        <v>9012</v>
      </c>
    </row>
    <row r="349" spans="1:2">
      <c r="A349" t="s">
        <v>1459</v>
      </c>
      <c r="B349">
        <v>9010</v>
      </c>
    </row>
    <row r="350" spans="1:2">
      <c r="A350" t="s">
        <v>1280</v>
      </c>
      <c r="B350">
        <v>8999</v>
      </c>
    </row>
    <row r="351" spans="1:2">
      <c r="A351" t="s">
        <v>2443</v>
      </c>
      <c r="B351">
        <v>8996</v>
      </c>
    </row>
    <row r="352" spans="1:2">
      <c r="A352" t="s">
        <v>568</v>
      </c>
      <c r="B352">
        <v>8953</v>
      </c>
    </row>
    <row r="353" spans="1:2">
      <c r="A353" t="s">
        <v>2087</v>
      </c>
      <c r="B353">
        <v>8951</v>
      </c>
    </row>
    <row r="354" spans="1:2">
      <c r="A354" t="s">
        <v>2094</v>
      </c>
      <c r="B354">
        <v>8941</v>
      </c>
    </row>
    <row r="355" spans="1:2">
      <c r="A355" t="s">
        <v>1395</v>
      </c>
      <c r="B355">
        <v>8860</v>
      </c>
    </row>
    <row r="356" spans="1:2">
      <c r="A356" t="s">
        <v>1136</v>
      </c>
      <c r="B356">
        <v>8815</v>
      </c>
    </row>
    <row r="357" spans="1:2">
      <c r="A357" t="s">
        <v>2654</v>
      </c>
      <c r="B357">
        <v>8664</v>
      </c>
    </row>
    <row r="358" spans="1:2">
      <c r="A358" t="s">
        <v>2423</v>
      </c>
      <c r="B358">
        <v>8654</v>
      </c>
    </row>
    <row r="359" spans="1:2">
      <c r="A359" t="s">
        <v>2602</v>
      </c>
      <c r="B359">
        <v>8630</v>
      </c>
    </row>
    <row r="360" spans="1:2">
      <c r="A360" t="s">
        <v>2616</v>
      </c>
      <c r="B360">
        <v>8563</v>
      </c>
    </row>
    <row r="361" spans="1:2">
      <c r="A361" t="s">
        <v>2489</v>
      </c>
      <c r="B361">
        <v>8549</v>
      </c>
    </row>
    <row r="362" spans="1:2">
      <c r="A362" t="s">
        <v>1179</v>
      </c>
      <c r="B362">
        <v>8544</v>
      </c>
    </row>
    <row r="363" spans="1:2">
      <c r="A363" t="s">
        <v>1083</v>
      </c>
      <c r="B363">
        <v>8521</v>
      </c>
    </row>
    <row r="364" spans="1:2">
      <c r="A364" t="s">
        <v>2164</v>
      </c>
      <c r="B364">
        <v>8503</v>
      </c>
    </row>
    <row r="365" spans="1:2">
      <c r="A365" t="s">
        <v>2108</v>
      </c>
      <c r="B365">
        <v>8488</v>
      </c>
    </row>
    <row r="366" spans="1:2">
      <c r="A366" t="s">
        <v>2171</v>
      </c>
      <c r="B366">
        <v>8444</v>
      </c>
    </row>
    <row r="367" spans="1:2">
      <c r="A367" t="s">
        <v>2182</v>
      </c>
      <c r="B367">
        <v>8419</v>
      </c>
    </row>
    <row r="368" spans="1:2">
      <c r="A368" t="s">
        <v>1644</v>
      </c>
      <c r="B368">
        <v>8351</v>
      </c>
    </row>
    <row r="369" spans="1:2">
      <c r="A369" t="s">
        <v>1339</v>
      </c>
      <c r="B369">
        <v>8337</v>
      </c>
    </row>
    <row r="370" spans="1:2">
      <c r="A370" t="s">
        <v>971</v>
      </c>
      <c r="B370">
        <v>8327</v>
      </c>
    </row>
    <row r="371" spans="1:2">
      <c r="A371" t="s">
        <v>1230</v>
      </c>
      <c r="B371">
        <v>8306</v>
      </c>
    </row>
    <row r="372" spans="1:2">
      <c r="A372" t="s">
        <v>2092</v>
      </c>
      <c r="B372">
        <v>8295</v>
      </c>
    </row>
    <row r="373" spans="1:2">
      <c r="A373" t="s">
        <v>895</v>
      </c>
      <c r="B373">
        <v>8283</v>
      </c>
    </row>
    <row r="374" spans="1:2">
      <c r="A374" t="s">
        <v>861</v>
      </c>
      <c r="B374">
        <v>8281</v>
      </c>
    </row>
    <row r="375" spans="1:2">
      <c r="A375" t="s">
        <v>322</v>
      </c>
      <c r="B375">
        <v>8214</v>
      </c>
    </row>
    <row r="376" spans="1:2">
      <c r="A376" t="s">
        <v>1870</v>
      </c>
      <c r="B376">
        <v>8205</v>
      </c>
    </row>
    <row r="377" spans="1:2">
      <c r="A377" t="s">
        <v>1618</v>
      </c>
      <c r="B377">
        <v>8204</v>
      </c>
    </row>
    <row r="378" spans="1:2">
      <c r="A378" t="s">
        <v>446</v>
      </c>
      <c r="B378">
        <v>8140</v>
      </c>
    </row>
    <row r="379" spans="1:2">
      <c r="A379" t="s">
        <v>1290</v>
      </c>
      <c r="B379">
        <v>8100</v>
      </c>
    </row>
    <row r="380" spans="1:2">
      <c r="A380" t="s">
        <v>1338</v>
      </c>
      <c r="B380">
        <v>8041</v>
      </c>
    </row>
    <row r="381" spans="1:2">
      <c r="A381" t="s">
        <v>1613</v>
      </c>
      <c r="B381">
        <v>8039</v>
      </c>
    </row>
    <row r="382" spans="1:2">
      <c r="A382" t="s">
        <v>2611</v>
      </c>
      <c r="B382">
        <v>8035</v>
      </c>
    </row>
    <row r="383" spans="1:2">
      <c r="A383" t="s">
        <v>2419</v>
      </c>
      <c r="B383">
        <v>8010</v>
      </c>
    </row>
    <row r="384" spans="1:2">
      <c r="A384" t="s">
        <v>1630</v>
      </c>
      <c r="B384">
        <v>7971</v>
      </c>
    </row>
    <row r="385" spans="1:2">
      <c r="A385" t="s">
        <v>2456</v>
      </c>
      <c r="B385">
        <v>7940</v>
      </c>
    </row>
    <row r="386" spans="1:2">
      <c r="A386" t="s">
        <v>1631</v>
      </c>
      <c r="B386">
        <v>7860</v>
      </c>
    </row>
    <row r="387" spans="1:2">
      <c r="A387" t="s">
        <v>1965</v>
      </c>
      <c r="B387">
        <v>7818</v>
      </c>
    </row>
    <row r="388" spans="1:2">
      <c r="A388" t="s">
        <v>2548</v>
      </c>
      <c r="B388">
        <v>7794</v>
      </c>
    </row>
    <row r="389" spans="1:2">
      <c r="A389" t="s">
        <v>1792</v>
      </c>
      <c r="B389">
        <v>7765</v>
      </c>
    </row>
    <row r="390" spans="1:2">
      <c r="A390" t="s">
        <v>418</v>
      </c>
      <c r="B390">
        <v>7663</v>
      </c>
    </row>
    <row r="391" spans="1:2">
      <c r="A391" t="s">
        <v>2163</v>
      </c>
      <c r="B391">
        <v>7663</v>
      </c>
    </row>
    <row r="392" spans="1:2">
      <c r="A392" t="s">
        <v>1001</v>
      </c>
      <c r="B392">
        <v>7586</v>
      </c>
    </row>
    <row r="393" spans="1:2">
      <c r="A393" t="s">
        <v>2588</v>
      </c>
      <c r="B393">
        <v>7553</v>
      </c>
    </row>
    <row r="394" spans="1:2">
      <c r="A394" t="s">
        <v>713</v>
      </c>
      <c r="B394">
        <v>7429</v>
      </c>
    </row>
    <row r="395" spans="1:2">
      <c r="A395" t="s">
        <v>1626</v>
      </c>
      <c r="B395">
        <v>7292</v>
      </c>
    </row>
    <row r="396" spans="1:2">
      <c r="A396" t="s">
        <v>672</v>
      </c>
      <c r="B396">
        <v>7276</v>
      </c>
    </row>
    <row r="397" spans="1:2">
      <c r="A397" t="s">
        <v>894</v>
      </c>
      <c r="B397">
        <v>7236</v>
      </c>
    </row>
    <row r="398" spans="1:2">
      <c r="A398" t="s">
        <v>2341</v>
      </c>
      <c r="B398">
        <v>7125</v>
      </c>
    </row>
    <row r="399" spans="1:2">
      <c r="A399" t="s">
        <v>642</v>
      </c>
      <c r="B399">
        <v>7111</v>
      </c>
    </row>
    <row r="400" spans="1:2">
      <c r="A400" t="s">
        <v>1629</v>
      </c>
      <c r="B400">
        <v>7093</v>
      </c>
    </row>
    <row r="401" spans="1:2">
      <c r="A401" t="s">
        <v>1890</v>
      </c>
      <c r="B401">
        <v>7082</v>
      </c>
    </row>
    <row r="402" spans="1:2">
      <c r="A402" t="s">
        <v>1625</v>
      </c>
      <c r="B402">
        <v>7081</v>
      </c>
    </row>
    <row r="403" spans="1:2">
      <c r="A403" t="s">
        <v>1803</v>
      </c>
      <c r="B403">
        <v>7067</v>
      </c>
    </row>
    <row r="404" spans="1:2">
      <c r="A404" t="s">
        <v>1866</v>
      </c>
      <c r="B404">
        <v>7023</v>
      </c>
    </row>
    <row r="405" spans="1:2">
      <c r="A405" t="s">
        <v>2655</v>
      </c>
      <c r="B405">
        <v>6991</v>
      </c>
    </row>
    <row r="406" spans="1:2">
      <c r="A406" t="s">
        <v>2701</v>
      </c>
      <c r="B406">
        <v>6968</v>
      </c>
    </row>
    <row r="407" spans="1:2">
      <c r="A407" t="s">
        <v>1264</v>
      </c>
      <c r="B407">
        <v>6947</v>
      </c>
    </row>
    <row r="408" spans="1:2">
      <c r="A408" t="s">
        <v>826</v>
      </c>
      <c r="B408">
        <v>6940</v>
      </c>
    </row>
    <row r="409" spans="1:2">
      <c r="A409" t="s">
        <v>1260</v>
      </c>
      <c r="B409">
        <v>6940</v>
      </c>
    </row>
    <row r="410" spans="1:2">
      <c r="A410" t="s">
        <v>724</v>
      </c>
      <c r="B410">
        <v>6939</v>
      </c>
    </row>
    <row r="411" spans="1:2">
      <c r="A411" t="s">
        <v>2395</v>
      </c>
      <c r="B411">
        <v>6925</v>
      </c>
    </row>
    <row r="412" spans="1:2">
      <c r="A412" t="s">
        <v>1466</v>
      </c>
      <c r="B412">
        <v>6924</v>
      </c>
    </row>
    <row r="413" spans="1:2">
      <c r="A413" t="s">
        <v>1768</v>
      </c>
      <c r="B413">
        <v>6910</v>
      </c>
    </row>
    <row r="414" spans="1:2">
      <c r="A414" t="s">
        <v>2447</v>
      </c>
      <c r="B414">
        <v>6908</v>
      </c>
    </row>
    <row r="415" spans="1:2">
      <c r="A415" t="s">
        <v>327</v>
      </c>
      <c r="B415">
        <v>6893</v>
      </c>
    </row>
    <row r="416" spans="1:2">
      <c r="A416" t="s">
        <v>1273</v>
      </c>
      <c r="B416">
        <v>6783</v>
      </c>
    </row>
    <row r="417" spans="1:2">
      <c r="A417" t="s">
        <v>2088</v>
      </c>
      <c r="B417">
        <v>6782</v>
      </c>
    </row>
    <row r="418" spans="1:2">
      <c r="A418" t="s">
        <v>1226</v>
      </c>
      <c r="B418">
        <v>6762</v>
      </c>
    </row>
    <row r="419" spans="1:2">
      <c r="A419" t="s">
        <v>815</v>
      </c>
      <c r="B419">
        <v>6740</v>
      </c>
    </row>
    <row r="420" spans="1:2">
      <c r="A420" t="s">
        <v>2129</v>
      </c>
      <c r="B420">
        <v>6671</v>
      </c>
    </row>
    <row r="421" spans="1:2">
      <c r="A421" t="s">
        <v>609</v>
      </c>
      <c r="B421">
        <v>6602</v>
      </c>
    </row>
    <row r="422" spans="1:2">
      <c r="A422" t="s">
        <v>1401</v>
      </c>
      <c r="B422">
        <v>6586</v>
      </c>
    </row>
    <row r="423" spans="1:2">
      <c r="A423" t="s">
        <v>1069</v>
      </c>
      <c r="B423">
        <v>6466</v>
      </c>
    </row>
    <row r="424" spans="1:2">
      <c r="A424" t="s">
        <v>1408</v>
      </c>
      <c r="B424">
        <v>6337</v>
      </c>
    </row>
    <row r="425" spans="1:2">
      <c r="A425" t="s">
        <v>401</v>
      </c>
      <c r="B425">
        <v>6311</v>
      </c>
    </row>
    <row r="426" spans="1:2">
      <c r="A426" t="s">
        <v>116</v>
      </c>
      <c r="B426">
        <v>6274</v>
      </c>
    </row>
    <row r="427" spans="1:2">
      <c r="A427" t="s">
        <v>1928</v>
      </c>
      <c r="B427">
        <v>6156</v>
      </c>
    </row>
    <row r="428" spans="1:2">
      <c r="A428" t="s">
        <v>2430</v>
      </c>
      <c r="B428">
        <v>6154</v>
      </c>
    </row>
    <row r="429" spans="1:2">
      <c r="A429" t="s">
        <v>2605</v>
      </c>
      <c r="B429">
        <v>6118</v>
      </c>
    </row>
    <row r="430" spans="1:2">
      <c r="A430" t="s">
        <v>560</v>
      </c>
      <c r="B430">
        <v>6117</v>
      </c>
    </row>
    <row r="431" spans="1:2">
      <c r="A431" t="s">
        <v>1616</v>
      </c>
      <c r="B431">
        <v>6113</v>
      </c>
    </row>
    <row r="432" spans="1:2">
      <c r="A432" t="s">
        <v>1027</v>
      </c>
      <c r="B432">
        <v>6095</v>
      </c>
    </row>
    <row r="433" spans="1:2">
      <c r="A433" t="s">
        <v>352</v>
      </c>
      <c r="B433">
        <v>6093</v>
      </c>
    </row>
    <row r="434" spans="1:2">
      <c r="A434" t="s">
        <v>1076</v>
      </c>
      <c r="B434">
        <v>6080</v>
      </c>
    </row>
    <row r="435" spans="1:2">
      <c r="A435" t="s">
        <v>2254</v>
      </c>
      <c r="B435">
        <v>6057</v>
      </c>
    </row>
    <row r="436" spans="1:2">
      <c r="A436" t="s">
        <v>716</v>
      </c>
      <c r="B436">
        <v>6055</v>
      </c>
    </row>
    <row r="437" spans="1:2">
      <c r="A437" t="s">
        <v>372</v>
      </c>
      <c r="B437">
        <v>6011</v>
      </c>
    </row>
    <row r="438" spans="1:2">
      <c r="A438" t="s">
        <v>529</v>
      </c>
      <c r="B438">
        <v>5988</v>
      </c>
    </row>
    <row r="439" spans="1:2">
      <c r="A439" t="s">
        <v>1054</v>
      </c>
      <c r="B439">
        <v>5972</v>
      </c>
    </row>
    <row r="440" spans="1:2">
      <c r="A440" t="s">
        <v>635</v>
      </c>
      <c r="B440">
        <v>5955</v>
      </c>
    </row>
    <row r="441" spans="1:2">
      <c r="A441" t="s">
        <v>1461</v>
      </c>
      <c r="B441">
        <v>5917</v>
      </c>
    </row>
    <row r="442" spans="1:2">
      <c r="A442" t="s">
        <v>1414</v>
      </c>
      <c r="B442">
        <v>5864</v>
      </c>
    </row>
    <row r="443" spans="1:2">
      <c r="A443" t="s">
        <v>1149</v>
      </c>
      <c r="B443">
        <v>5858</v>
      </c>
    </row>
    <row r="444" spans="1:2">
      <c r="A444" t="s">
        <v>2434</v>
      </c>
      <c r="B444">
        <v>5849</v>
      </c>
    </row>
    <row r="445" spans="1:2">
      <c r="A445" t="s">
        <v>1340</v>
      </c>
      <c r="B445">
        <v>5820</v>
      </c>
    </row>
    <row r="446" spans="1:2">
      <c r="A446" t="s">
        <v>2517</v>
      </c>
      <c r="B446">
        <v>5802</v>
      </c>
    </row>
    <row r="447" spans="1:2">
      <c r="A447" t="s">
        <v>756</v>
      </c>
      <c r="B447">
        <v>5716</v>
      </c>
    </row>
    <row r="448" spans="1:2">
      <c r="A448" t="s">
        <v>1734</v>
      </c>
      <c r="B448">
        <v>5674</v>
      </c>
    </row>
    <row r="449" spans="1:2">
      <c r="A449" t="s">
        <v>2093</v>
      </c>
      <c r="B449">
        <v>5670</v>
      </c>
    </row>
    <row r="450" spans="1:2">
      <c r="A450" t="s">
        <v>1615</v>
      </c>
      <c r="B450">
        <v>5665</v>
      </c>
    </row>
    <row r="451" spans="1:2">
      <c r="A451" t="s">
        <v>2352</v>
      </c>
      <c r="B451">
        <v>5542</v>
      </c>
    </row>
    <row r="452" spans="1:2">
      <c r="A452" t="s">
        <v>534</v>
      </c>
      <c r="B452">
        <v>5536</v>
      </c>
    </row>
    <row r="453" spans="1:2">
      <c r="A453" t="s">
        <v>1906</v>
      </c>
      <c r="B453">
        <v>5490</v>
      </c>
    </row>
    <row r="454" spans="1:2">
      <c r="A454" t="s">
        <v>2268</v>
      </c>
      <c r="B454">
        <v>5436</v>
      </c>
    </row>
    <row r="455" spans="1:2">
      <c r="A455" t="s">
        <v>319</v>
      </c>
      <c r="B455">
        <v>5419</v>
      </c>
    </row>
    <row r="456" spans="1:2">
      <c r="A456" t="s">
        <v>1278</v>
      </c>
      <c r="B456">
        <v>5416</v>
      </c>
    </row>
    <row r="457" spans="1:2">
      <c r="A457" t="s">
        <v>2207</v>
      </c>
      <c r="B457">
        <v>5407</v>
      </c>
    </row>
    <row r="458" spans="1:2">
      <c r="A458" t="s">
        <v>1934</v>
      </c>
      <c r="B458">
        <v>5401</v>
      </c>
    </row>
    <row r="459" spans="1:2">
      <c r="A459" t="s">
        <v>870</v>
      </c>
      <c r="B459">
        <v>5392</v>
      </c>
    </row>
    <row r="460" spans="1:2">
      <c r="A460" t="s">
        <v>1011</v>
      </c>
      <c r="B460">
        <v>5359</v>
      </c>
    </row>
    <row r="461" spans="1:2">
      <c r="A461" t="s">
        <v>1614</v>
      </c>
      <c r="B461">
        <v>5354</v>
      </c>
    </row>
    <row r="462" spans="1:2">
      <c r="A462" t="s">
        <v>896</v>
      </c>
      <c r="B462">
        <v>5334</v>
      </c>
    </row>
    <row r="463" spans="1:2">
      <c r="A463" t="s">
        <v>1110</v>
      </c>
      <c r="B463">
        <v>5326</v>
      </c>
    </row>
    <row r="464" spans="1:2">
      <c r="A464" t="s">
        <v>1271</v>
      </c>
      <c r="B464">
        <v>5322</v>
      </c>
    </row>
    <row r="465" spans="1:2">
      <c r="A465" t="s">
        <v>1416</v>
      </c>
      <c r="B465">
        <v>5312</v>
      </c>
    </row>
    <row r="466" spans="1:2">
      <c r="A466" t="s">
        <v>2555</v>
      </c>
      <c r="B466">
        <v>5289</v>
      </c>
    </row>
    <row r="467" spans="1:2">
      <c r="A467" t="s">
        <v>1425</v>
      </c>
      <c r="B467">
        <v>5235</v>
      </c>
    </row>
    <row r="468" spans="1:2">
      <c r="A468" t="s">
        <v>2633</v>
      </c>
      <c r="B468">
        <v>5223</v>
      </c>
    </row>
    <row r="469" spans="1:2">
      <c r="A469" t="s">
        <v>792</v>
      </c>
      <c r="B469">
        <v>5169</v>
      </c>
    </row>
    <row r="470" spans="1:2">
      <c r="A470" t="s">
        <v>918</v>
      </c>
      <c r="B470">
        <v>5153</v>
      </c>
    </row>
    <row r="471" spans="1:2">
      <c r="A471" t="s">
        <v>432</v>
      </c>
      <c r="B471">
        <v>5068</v>
      </c>
    </row>
    <row r="472" spans="1:2">
      <c r="A472" t="s">
        <v>1565</v>
      </c>
      <c r="B472">
        <v>5035</v>
      </c>
    </row>
    <row r="473" spans="1:2">
      <c r="A473" t="s">
        <v>2709</v>
      </c>
      <c r="B473">
        <v>5020</v>
      </c>
    </row>
    <row r="474" spans="1:2">
      <c r="A474" t="s">
        <v>632</v>
      </c>
      <c r="B474">
        <v>4973</v>
      </c>
    </row>
    <row r="475" spans="1:2">
      <c r="A475" t="s">
        <v>2065</v>
      </c>
      <c r="B475">
        <v>4930</v>
      </c>
    </row>
    <row r="476" spans="1:2">
      <c r="A476" t="s">
        <v>2702</v>
      </c>
      <c r="B476">
        <v>4848</v>
      </c>
    </row>
    <row r="477" spans="1:2">
      <c r="A477" t="s">
        <v>433</v>
      </c>
      <c r="B477">
        <v>4822</v>
      </c>
    </row>
    <row r="478" spans="1:2">
      <c r="A478" t="s">
        <v>1755</v>
      </c>
      <c r="B478">
        <v>4811</v>
      </c>
    </row>
    <row r="479" spans="1:2">
      <c r="A479" t="s">
        <v>1453</v>
      </c>
      <c r="B479">
        <v>4791</v>
      </c>
    </row>
    <row r="480" spans="1:2">
      <c r="A480" t="s">
        <v>1173</v>
      </c>
      <c r="B480">
        <v>4784</v>
      </c>
    </row>
    <row r="481" spans="1:2">
      <c r="A481" t="s">
        <v>2473</v>
      </c>
      <c r="B481">
        <v>4764</v>
      </c>
    </row>
    <row r="482" spans="1:2">
      <c r="A482" t="s">
        <v>388</v>
      </c>
      <c r="B482">
        <v>4755</v>
      </c>
    </row>
    <row r="483" spans="1:2">
      <c r="A483" t="s">
        <v>400</v>
      </c>
      <c r="B483">
        <v>4744</v>
      </c>
    </row>
    <row r="484" spans="1:2">
      <c r="A484" t="s">
        <v>537</v>
      </c>
      <c r="B484">
        <v>4675</v>
      </c>
    </row>
    <row r="485" spans="1:2">
      <c r="A485" t="s">
        <v>1764</v>
      </c>
      <c r="B485">
        <v>4663</v>
      </c>
    </row>
    <row r="486" spans="1:2">
      <c r="A486" t="s">
        <v>504</v>
      </c>
      <c r="B486">
        <v>4645</v>
      </c>
    </row>
    <row r="487" spans="1:2">
      <c r="A487" t="s">
        <v>320</v>
      </c>
      <c r="B487">
        <v>4600</v>
      </c>
    </row>
    <row r="488" spans="1:2">
      <c r="A488" t="s">
        <v>692</v>
      </c>
      <c r="B488">
        <v>4561</v>
      </c>
    </row>
    <row r="489" spans="1:2">
      <c r="A489" t="s">
        <v>2243</v>
      </c>
      <c r="B489">
        <v>4525</v>
      </c>
    </row>
    <row r="490" spans="1:2">
      <c r="A490" t="s">
        <v>2068</v>
      </c>
      <c r="B490">
        <v>4480</v>
      </c>
    </row>
    <row r="491" spans="1:2">
      <c r="A491" t="s">
        <v>697</v>
      </c>
      <c r="B491">
        <v>4452</v>
      </c>
    </row>
    <row r="492" spans="1:2">
      <c r="A492" t="s">
        <v>934</v>
      </c>
      <c r="B492">
        <v>4416</v>
      </c>
    </row>
    <row r="493" spans="1:2">
      <c r="A493" t="s">
        <v>825</v>
      </c>
      <c r="B493">
        <v>4386</v>
      </c>
    </row>
    <row r="494" spans="1:2">
      <c r="A494" t="s">
        <v>1053</v>
      </c>
      <c r="B494">
        <v>4375</v>
      </c>
    </row>
    <row r="495" spans="1:2">
      <c r="A495" t="s">
        <v>1318</v>
      </c>
      <c r="B495">
        <v>4343</v>
      </c>
    </row>
    <row r="496" spans="1:2">
      <c r="A496" t="s">
        <v>1037</v>
      </c>
      <c r="B496">
        <v>4342</v>
      </c>
    </row>
    <row r="497" spans="1:2">
      <c r="A497" t="s">
        <v>2197</v>
      </c>
      <c r="B497">
        <v>4337</v>
      </c>
    </row>
    <row r="498" spans="1:2">
      <c r="A498" t="s">
        <v>1145</v>
      </c>
      <c r="B498">
        <v>4312</v>
      </c>
    </row>
    <row r="499" spans="1:2">
      <c r="A499" t="s">
        <v>2653</v>
      </c>
      <c r="B499">
        <v>4263</v>
      </c>
    </row>
    <row r="500" spans="1:2">
      <c r="A500" t="s">
        <v>1672</v>
      </c>
      <c r="B500">
        <v>4260</v>
      </c>
    </row>
    <row r="501" spans="1:2">
      <c r="A501" t="s">
        <v>1838</v>
      </c>
      <c r="B501">
        <v>4242</v>
      </c>
    </row>
    <row r="502" spans="1:2">
      <c r="A502" t="s">
        <v>1115</v>
      </c>
      <c r="B502">
        <v>4239</v>
      </c>
    </row>
    <row r="503" spans="1:2">
      <c r="A503" t="s">
        <v>2583</v>
      </c>
      <c r="B503">
        <v>4181</v>
      </c>
    </row>
    <row r="504" spans="1:2">
      <c r="A504" t="s">
        <v>1514</v>
      </c>
      <c r="B504">
        <v>4128</v>
      </c>
    </row>
    <row r="505" spans="1:2">
      <c r="A505" t="s">
        <v>855</v>
      </c>
      <c r="B505">
        <v>4063</v>
      </c>
    </row>
    <row r="506" spans="1:2">
      <c r="A506" t="s">
        <v>1662</v>
      </c>
      <c r="B506">
        <v>4025</v>
      </c>
    </row>
    <row r="507" spans="1:2">
      <c r="A507" t="s">
        <v>1973</v>
      </c>
      <c r="B507">
        <v>3902</v>
      </c>
    </row>
    <row r="508" spans="1:2">
      <c r="A508" t="s">
        <v>2439</v>
      </c>
      <c r="B508">
        <v>3883</v>
      </c>
    </row>
    <row r="509" spans="1:2">
      <c r="A509" t="s">
        <v>1137</v>
      </c>
      <c r="B509">
        <v>3812</v>
      </c>
    </row>
    <row r="510" spans="1:2">
      <c r="A510" t="s">
        <v>1266</v>
      </c>
      <c r="B510">
        <v>3787</v>
      </c>
    </row>
    <row r="511" spans="1:2">
      <c r="A511" t="s">
        <v>1791</v>
      </c>
      <c r="B511">
        <v>3771</v>
      </c>
    </row>
    <row r="512" spans="1:2">
      <c r="A512" t="s">
        <v>2617</v>
      </c>
      <c r="B512">
        <v>3771</v>
      </c>
    </row>
    <row r="513" spans="1:2">
      <c r="A513" t="s">
        <v>1270</v>
      </c>
      <c r="B513">
        <v>3768</v>
      </c>
    </row>
    <row r="514" spans="1:2">
      <c r="A514" t="s">
        <v>2630</v>
      </c>
      <c r="B514">
        <v>3720</v>
      </c>
    </row>
    <row r="515" spans="1:2">
      <c r="A515" t="s">
        <v>2575</v>
      </c>
      <c r="B515">
        <v>3719</v>
      </c>
    </row>
    <row r="516" spans="1:2">
      <c r="A516" t="s">
        <v>1274</v>
      </c>
      <c r="B516">
        <v>3695</v>
      </c>
    </row>
    <row r="517" spans="1:2">
      <c r="A517" t="s">
        <v>370</v>
      </c>
      <c r="B517">
        <v>3657</v>
      </c>
    </row>
    <row r="518" spans="1:2">
      <c r="A518" t="s">
        <v>2130</v>
      </c>
      <c r="B518">
        <v>3630</v>
      </c>
    </row>
    <row r="519" spans="1:2">
      <c r="A519" t="s">
        <v>1259</v>
      </c>
      <c r="B519">
        <v>3598</v>
      </c>
    </row>
    <row r="520" spans="1:2">
      <c r="A520" t="s">
        <v>1709</v>
      </c>
      <c r="B520">
        <v>3569</v>
      </c>
    </row>
    <row r="521" spans="1:2">
      <c r="A521" t="s">
        <v>2272</v>
      </c>
      <c r="B521">
        <v>3569</v>
      </c>
    </row>
    <row r="522" spans="1:2">
      <c r="A522" t="s">
        <v>2624</v>
      </c>
      <c r="B522">
        <v>3520</v>
      </c>
    </row>
    <row r="523" spans="1:2">
      <c r="A523" t="s">
        <v>2498</v>
      </c>
      <c r="B523">
        <v>3518</v>
      </c>
    </row>
    <row r="524" spans="1:2">
      <c r="A524" t="s">
        <v>1151</v>
      </c>
      <c r="B524">
        <v>3492</v>
      </c>
    </row>
    <row r="525" spans="1:2">
      <c r="A525" t="s">
        <v>2348</v>
      </c>
      <c r="B525">
        <v>3459</v>
      </c>
    </row>
    <row r="526" spans="1:2">
      <c r="A526" t="s">
        <v>1146</v>
      </c>
      <c r="B526">
        <v>3441</v>
      </c>
    </row>
    <row r="527" spans="1:2">
      <c r="A527" t="s">
        <v>761</v>
      </c>
      <c r="B527">
        <v>3404</v>
      </c>
    </row>
    <row r="528" spans="1:2">
      <c r="A528" t="s">
        <v>452</v>
      </c>
      <c r="B528">
        <v>3400</v>
      </c>
    </row>
    <row r="529" spans="1:2">
      <c r="A529" t="s">
        <v>2650</v>
      </c>
      <c r="B529">
        <v>3311</v>
      </c>
    </row>
    <row r="530" spans="1:2">
      <c r="A530" t="s">
        <v>1007</v>
      </c>
      <c r="B530">
        <v>3288</v>
      </c>
    </row>
    <row r="531" spans="1:2">
      <c r="A531" t="s">
        <v>1272</v>
      </c>
      <c r="B531">
        <v>3275</v>
      </c>
    </row>
    <row r="532" spans="1:2">
      <c r="A532" t="s">
        <v>1702</v>
      </c>
      <c r="B532">
        <v>3274</v>
      </c>
    </row>
    <row r="533" spans="1:2">
      <c r="A533" t="s">
        <v>1742</v>
      </c>
      <c r="B533">
        <v>3270</v>
      </c>
    </row>
    <row r="534" spans="1:2">
      <c r="A534" t="s">
        <v>2576</v>
      </c>
      <c r="B534">
        <v>3270</v>
      </c>
    </row>
    <row r="535" spans="1:2">
      <c r="A535" t="s">
        <v>1412</v>
      </c>
      <c r="B535">
        <v>3243</v>
      </c>
    </row>
    <row r="536" spans="1:2">
      <c r="A536" t="s">
        <v>974</v>
      </c>
      <c r="B536">
        <v>3230</v>
      </c>
    </row>
    <row r="537" spans="1:2">
      <c r="A537" t="s">
        <v>698</v>
      </c>
      <c r="B537">
        <v>3223</v>
      </c>
    </row>
    <row r="538" spans="1:2">
      <c r="A538" t="s">
        <v>704</v>
      </c>
      <c r="B538">
        <v>3217</v>
      </c>
    </row>
    <row r="539" spans="1:2">
      <c r="A539" t="s">
        <v>1892</v>
      </c>
      <c r="B539">
        <v>3215</v>
      </c>
    </row>
    <row r="540" spans="1:2">
      <c r="A540" t="s">
        <v>1589</v>
      </c>
      <c r="B540">
        <v>3212</v>
      </c>
    </row>
    <row r="541" spans="1:2">
      <c r="A541" t="s">
        <v>2715</v>
      </c>
      <c r="B541">
        <v>3205</v>
      </c>
    </row>
    <row r="542" spans="1:2">
      <c r="A542" t="s">
        <v>2035</v>
      </c>
      <c r="B542">
        <v>3160</v>
      </c>
    </row>
    <row r="543" spans="1:2">
      <c r="A543" t="s">
        <v>2104</v>
      </c>
      <c r="B543">
        <v>3160</v>
      </c>
    </row>
    <row r="544" spans="1:2">
      <c r="A544" t="s">
        <v>1919</v>
      </c>
      <c r="B544">
        <v>3159</v>
      </c>
    </row>
    <row r="545" spans="1:2">
      <c r="A545" t="s">
        <v>596</v>
      </c>
      <c r="B545">
        <v>3151</v>
      </c>
    </row>
    <row r="546" spans="1:2">
      <c r="A546" t="s">
        <v>2311</v>
      </c>
      <c r="B546">
        <v>3147</v>
      </c>
    </row>
    <row r="547" spans="1:2">
      <c r="A547" t="s">
        <v>1674</v>
      </c>
      <c r="B547">
        <v>3132</v>
      </c>
    </row>
    <row r="548" spans="1:2">
      <c r="A548" t="s">
        <v>1392</v>
      </c>
      <c r="B548">
        <v>3117</v>
      </c>
    </row>
    <row r="549" spans="1:2">
      <c r="A549" t="s">
        <v>2238</v>
      </c>
      <c r="B549">
        <v>3112</v>
      </c>
    </row>
    <row r="550" spans="1:2">
      <c r="A550" t="s">
        <v>2726</v>
      </c>
      <c r="B550">
        <v>3109</v>
      </c>
    </row>
    <row r="551" spans="1:2">
      <c r="A551" t="s">
        <v>1731</v>
      </c>
      <c r="B551">
        <v>3096</v>
      </c>
    </row>
    <row r="552" spans="1:2">
      <c r="A552" t="s">
        <v>1483</v>
      </c>
      <c r="B552">
        <v>3084</v>
      </c>
    </row>
    <row r="553" spans="1:2">
      <c r="A553" t="s">
        <v>952</v>
      </c>
      <c r="B553">
        <v>3076</v>
      </c>
    </row>
    <row r="554" spans="1:2">
      <c r="A554" t="s">
        <v>2177</v>
      </c>
      <c r="B554">
        <v>3059</v>
      </c>
    </row>
    <row r="555" spans="1:2">
      <c r="A555" t="s">
        <v>2584</v>
      </c>
      <c r="B555">
        <v>3055</v>
      </c>
    </row>
    <row r="556" spans="1:2">
      <c r="A556" t="s">
        <v>1624</v>
      </c>
      <c r="B556">
        <v>3047</v>
      </c>
    </row>
    <row r="557" spans="1:2">
      <c r="A557" t="s">
        <v>113</v>
      </c>
      <c r="B557">
        <v>3005</v>
      </c>
    </row>
    <row r="558" spans="1:2">
      <c r="A558" t="s">
        <v>1370</v>
      </c>
      <c r="B558">
        <v>3001</v>
      </c>
    </row>
    <row r="559" spans="1:2">
      <c r="A559" t="s">
        <v>1486</v>
      </c>
      <c r="B559">
        <v>2988</v>
      </c>
    </row>
    <row r="560" spans="1:2">
      <c r="A560" t="s">
        <v>2166</v>
      </c>
      <c r="B560">
        <v>2977</v>
      </c>
    </row>
    <row r="561" spans="1:2">
      <c r="A561" t="s">
        <v>827</v>
      </c>
      <c r="B561">
        <v>2965</v>
      </c>
    </row>
    <row r="562" spans="1:2">
      <c r="A562" t="s">
        <v>2675</v>
      </c>
      <c r="B562">
        <v>2962</v>
      </c>
    </row>
    <row r="563" spans="1:2">
      <c r="A563" t="s">
        <v>665</v>
      </c>
      <c r="B563">
        <v>2946</v>
      </c>
    </row>
    <row r="564" spans="1:2">
      <c r="A564" t="s">
        <v>1002</v>
      </c>
      <c r="B564">
        <v>2934</v>
      </c>
    </row>
    <row r="565" spans="1:2">
      <c r="A565" t="s">
        <v>586</v>
      </c>
      <c r="B565">
        <v>2932</v>
      </c>
    </row>
    <row r="566" spans="1:2">
      <c r="A566" t="s">
        <v>1327</v>
      </c>
      <c r="B566">
        <v>2903</v>
      </c>
    </row>
    <row r="567" spans="1:2">
      <c r="A567" t="s">
        <v>620</v>
      </c>
      <c r="B567">
        <v>2894</v>
      </c>
    </row>
    <row r="568" spans="1:2">
      <c r="A568" t="s">
        <v>1435</v>
      </c>
      <c r="B568">
        <v>2894</v>
      </c>
    </row>
    <row r="569" spans="1:2">
      <c r="A569" t="s">
        <v>448</v>
      </c>
      <c r="B569">
        <v>2887</v>
      </c>
    </row>
    <row r="570" spans="1:2">
      <c r="A570" t="s">
        <v>1258</v>
      </c>
      <c r="B570">
        <v>2886</v>
      </c>
    </row>
    <row r="571" spans="1:2">
      <c r="A571" t="s">
        <v>869</v>
      </c>
      <c r="B571">
        <v>2871</v>
      </c>
    </row>
    <row r="572" spans="1:2">
      <c r="A572" t="s">
        <v>663</v>
      </c>
      <c r="B572">
        <v>2843</v>
      </c>
    </row>
    <row r="573" spans="1:2">
      <c r="A573" t="s">
        <v>1349</v>
      </c>
      <c r="B573">
        <v>2801</v>
      </c>
    </row>
    <row r="574" spans="1:2">
      <c r="A574" t="s">
        <v>2082</v>
      </c>
      <c r="B574">
        <v>2796</v>
      </c>
    </row>
    <row r="575" spans="1:2">
      <c r="A575" t="s">
        <v>2124</v>
      </c>
      <c r="B575">
        <v>2786</v>
      </c>
    </row>
    <row r="576" spans="1:2">
      <c r="A576" t="s">
        <v>903</v>
      </c>
      <c r="B576">
        <v>2772</v>
      </c>
    </row>
    <row r="577" spans="1:2">
      <c r="A577" t="s">
        <v>2720</v>
      </c>
      <c r="B577">
        <v>2727</v>
      </c>
    </row>
    <row r="578" spans="1:2">
      <c r="A578" t="s">
        <v>1275</v>
      </c>
      <c r="B578">
        <v>2700</v>
      </c>
    </row>
    <row r="579" spans="1:2">
      <c r="A579" t="s">
        <v>338</v>
      </c>
      <c r="B579">
        <v>2664</v>
      </c>
    </row>
    <row r="580" spans="1:2">
      <c r="A580" t="s">
        <v>927</v>
      </c>
      <c r="B580">
        <v>2635</v>
      </c>
    </row>
    <row r="581" spans="1:2">
      <c r="A581" t="s">
        <v>1692</v>
      </c>
      <c r="B581">
        <v>2588</v>
      </c>
    </row>
    <row r="582" spans="1:2">
      <c r="A582" t="s">
        <v>1277</v>
      </c>
      <c r="B582">
        <v>2554</v>
      </c>
    </row>
    <row r="583" spans="1:2">
      <c r="A583" t="s">
        <v>2369</v>
      </c>
      <c r="B583">
        <v>2542</v>
      </c>
    </row>
    <row r="584" spans="1:2">
      <c r="A584" t="s">
        <v>2165</v>
      </c>
      <c r="B584">
        <v>2522</v>
      </c>
    </row>
    <row r="585" spans="1:2">
      <c r="A585" t="s">
        <v>2126</v>
      </c>
      <c r="B585">
        <v>2509</v>
      </c>
    </row>
    <row r="586" spans="1:2">
      <c r="A586" t="s">
        <v>2170</v>
      </c>
      <c r="B586">
        <v>2501</v>
      </c>
    </row>
    <row r="587" spans="1:2">
      <c r="A587" t="s">
        <v>1393</v>
      </c>
      <c r="B587">
        <v>2500</v>
      </c>
    </row>
    <row r="588" spans="1:2">
      <c r="A588" t="s">
        <v>1998</v>
      </c>
      <c r="B588">
        <v>2495</v>
      </c>
    </row>
    <row r="589" spans="1:2">
      <c r="A589" t="s">
        <v>2723</v>
      </c>
      <c r="B589">
        <v>2494</v>
      </c>
    </row>
    <row r="590" spans="1:2">
      <c r="A590" t="s">
        <v>1612</v>
      </c>
      <c r="B590">
        <v>2444</v>
      </c>
    </row>
    <row r="591" spans="1:2">
      <c r="A591" t="s">
        <v>107</v>
      </c>
      <c r="B591">
        <v>2440</v>
      </c>
    </row>
    <row r="592" spans="1:2">
      <c r="A592" t="s">
        <v>1621</v>
      </c>
      <c r="B592">
        <v>2410</v>
      </c>
    </row>
    <row r="593" spans="1:2">
      <c r="A593" t="s">
        <v>638</v>
      </c>
      <c r="B593">
        <v>2406</v>
      </c>
    </row>
    <row r="594" spans="1:2">
      <c r="A594" t="s">
        <v>1938</v>
      </c>
      <c r="B594">
        <v>2403</v>
      </c>
    </row>
    <row r="595" spans="1:2">
      <c r="A595" t="s">
        <v>1608</v>
      </c>
      <c r="B595">
        <v>2394</v>
      </c>
    </row>
    <row r="596" spans="1:2">
      <c r="A596" t="s">
        <v>570</v>
      </c>
      <c r="B596">
        <v>2388</v>
      </c>
    </row>
    <row r="597" spans="1:2">
      <c r="A597" t="s">
        <v>1015</v>
      </c>
      <c r="B597">
        <v>2387</v>
      </c>
    </row>
    <row r="598" spans="1:2">
      <c r="A598" t="s">
        <v>1191</v>
      </c>
      <c r="B598">
        <v>2385</v>
      </c>
    </row>
    <row r="599" spans="1:2">
      <c r="A599" t="s">
        <v>2355</v>
      </c>
      <c r="B599">
        <v>2361</v>
      </c>
    </row>
    <row r="600" spans="1:2">
      <c r="A600" t="s">
        <v>2665</v>
      </c>
      <c r="B600">
        <v>2341</v>
      </c>
    </row>
    <row r="601" spans="1:2">
      <c r="A601" t="s">
        <v>382</v>
      </c>
      <c r="B601">
        <v>2335</v>
      </c>
    </row>
    <row r="602" spans="1:2">
      <c r="A602" t="s">
        <v>823</v>
      </c>
      <c r="B602">
        <v>2334</v>
      </c>
    </row>
    <row r="603" spans="1:2">
      <c r="A603" t="s">
        <v>757</v>
      </c>
      <c r="B603">
        <v>2331</v>
      </c>
    </row>
    <row r="604" spans="1:2">
      <c r="A604" t="s">
        <v>735</v>
      </c>
      <c r="B604">
        <v>2329</v>
      </c>
    </row>
    <row r="605" spans="1:2">
      <c r="A605" t="s">
        <v>2403</v>
      </c>
      <c r="B605">
        <v>2269</v>
      </c>
    </row>
    <row r="606" spans="1:2">
      <c r="A606" t="s">
        <v>99</v>
      </c>
      <c r="B606">
        <v>2252</v>
      </c>
    </row>
    <row r="607" spans="1:2">
      <c r="A607" t="s">
        <v>2646</v>
      </c>
      <c r="B607">
        <v>2247</v>
      </c>
    </row>
    <row r="608" spans="1:2">
      <c r="A608" t="s">
        <v>2564</v>
      </c>
      <c r="B608">
        <v>2213</v>
      </c>
    </row>
    <row r="609" spans="1:2">
      <c r="A609" t="s">
        <v>1323</v>
      </c>
      <c r="B609">
        <v>2199</v>
      </c>
    </row>
    <row r="610" spans="1:2">
      <c r="A610" t="s">
        <v>1847</v>
      </c>
      <c r="B610">
        <v>2199</v>
      </c>
    </row>
    <row r="611" spans="1:2">
      <c r="A611" t="s">
        <v>1208</v>
      </c>
      <c r="B611">
        <v>2187</v>
      </c>
    </row>
    <row r="612" spans="1:2">
      <c r="A612" t="s">
        <v>1830</v>
      </c>
      <c r="B612">
        <v>2143</v>
      </c>
    </row>
    <row r="613" spans="1:2">
      <c r="A613" t="s">
        <v>2692</v>
      </c>
      <c r="B613">
        <v>2114</v>
      </c>
    </row>
    <row r="614" spans="1:2">
      <c r="A614" t="s">
        <v>1155</v>
      </c>
      <c r="B614">
        <v>2084</v>
      </c>
    </row>
    <row r="615" spans="1:2">
      <c r="A615" t="s">
        <v>1665</v>
      </c>
      <c r="B615">
        <v>2076</v>
      </c>
    </row>
    <row r="616" spans="1:2">
      <c r="A616" t="s">
        <v>2351</v>
      </c>
      <c r="B616">
        <v>2073</v>
      </c>
    </row>
    <row r="617" spans="1:2">
      <c r="A617" t="s">
        <v>2568</v>
      </c>
      <c r="B617">
        <v>2061</v>
      </c>
    </row>
    <row r="618" spans="1:2">
      <c r="A618" t="s">
        <v>455</v>
      </c>
      <c r="B618">
        <v>2053</v>
      </c>
    </row>
    <row r="619" spans="1:2">
      <c r="A619" t="s">
        <v>997</v>
      </c>
      <c r="B619">
        <v>2039</v>
      </c>
    </row>
    <row r="620" spans="1:2">
      <c r="A620" t="s">
        <v>621</v>
      </c>
      <c r="B620">
        <v>2025</v>
      </c>
    </row>
    <row r="621" spans="1:2">
      <c r="A621" t="s">
        <v>791</v>
      </c>
      <c r="B621">
        <v>2019</v>
      </c>
    </row>
    <row r="622" spans="1:2">
      <c r="A622" t="s">
        <v>2615</v>
      </c>
      <c r="B622">
        <v>2013</v>
      </c>
    </row>
    <row r="623" spans="1:2">
      <c r="A623" t="s">
        <v>1617</v>
      </c>
      <c r="B623">
        <v>1971</v>
      </c>
    </row>
    <row r="624" spans="1:2">
      <c r="A624" t="s">
        <v>1903</v>
      </c>
      <c r="B624">
        <v>1949</v>
      </c>
    </row>
    <row r="625" spans="1:2">
      <c r="A625" t="s">
        <v>1623</v>
      </c>
      <c r="B625">
        <v>1945</v>
      </c>
    </row>
    <row r="626" spans="1:2">
      <c r="A626" t="s">
        <v>1620</v>
      </c>
      <c r="B626">
        <v>1934</v>
      </c>
    </row>
    <row r="627" spans="1:2">
      <c r="A627" t="s">
        <v>451</v>
      </c>
      <c r="B627">
        <v>1925</v>
      </c>
    </row>
    <row r="628" spans="1:2">
      <c r="A628" t="s">
        <v>2227</v>
      </c>
      <c r="B628">
        <v>1912</v>
      </c>
    </row>
    <row r="629" spans="1:2">
      <c r="A629" t="s">
        <v>2658</v>
      </c>
      <c r="B629">
        <v>1874</v>
      </c>
    </row>
    <row r="630" spans="1:2">
      <c r="A630" t="s">
        <v>1758</v>
      </c>
      <c r="B630">
        <v>1873</v>
      </c>
    </row>
    <row r="631" spans="1:2">
      <c r="A631" t="s">
        <v>2246</v>
      </c>
      <c r="B631">
        <v>1862</v>
      </c>
    </row>
    <row r="632" spans="1:2">
      <c r="A632" t="s">
        <v>673</v>
      </c>
      <c r="B632">
        <v>1835</v>
      </c>
    </row>
    <row r="633" spans="1:2">
      <c r="A633" t="s">
        <v>854</v>
      </c>
      <c r="B633">
        <v>1823</v>
      </c>
    </row>
    <row r="634" spans="1:2">
      <c r="A634" t="s">
        <v>1057</v>
      </c>
      <c r="B634">
        <v>1822</v>
      </c>
    </row>
    <row r="635" spans="1:2">
      <c r="A635" t="s">
        <v>2725</v>
      </c>
      <c r="B635">
        <v>1813</v>
      </c>
    </row>
    <row r="636" spans="1:2">
      <c r="A636" t="s">
        <v>1293</v>
      </c>
      <c r="B636">
        <v>1812</v>
      </c>
    </row>
    <row r="637" spans="1:2">
      <c r="A637" t="s">
        <v>468</v>
      </c>
      <c r="B637">
        <v>1809</v>
      </c>
    </row>
    <row r="638" spans="1:2">
      <c r="A638" t="s">
        <v>2566</v>
      </c>
      <c r="B638">
        <v>1792</v>
      </c>
    </row>
    <row r="639" spans="1:2">
      <c r="A639" t="s">
        <v>1735</v>
      </c>
      <c r="B639">
        <v>1727</v>
      </c>
    </row>
    <row r="640" spans="1:2">
      <c r="A640" t="s">
        <v>1628</v>
      </c>
      <c r="B640">
        <v>1720</v>
      </c>
    </row>
    <row r="641" spans="1:2">
      <c r="A641" t="s">
        <v>1031</v>
      </c>
      <c r="B641">
        <v>1695</v>
      </c>
    </row>
    <row r="642" spans="1:2">
      <c r="A642" t="s">
        <v>2335</v>
      </c>
      <c r="B642">
        <v>1674</v>
      </c>
    </row>
    <row r="643" spans="1:2">
      <c r="A643" t="s">
        <v>1320</v>
      </c>
      <c r="B643">
        <v>1659</v>
      </c>
    </row>
    <row r="644" spans="1:2">
      <c r="A644" t="s">
        <v>1947</v>
      </c>
      <c r="B644">
        <v>1652</v>
      </c>
    </row>
    <row r="645" spans="1:2">
      <c r="A645" t="s">
        <v>2346</v>
      </c>
      <c r="B645">
        <v>1649</v>
      </c>
    </row>
    <row r="646" spans="1:2">
      <c r="A646" t="s">
        <v>2560</v>
      </c>
      <c r="B646">
        <v>1648</v>
      </c>
    </row>
    <row r="647" spans="1:2">
      <c r="A647" t="s">
        <v>1194</v>
      </c>
      <c r="B647">
        <v>1644</v>
      </c>
    </row>
    <row r="648" spans="1:2">
      <c r="A648" t="s">
        <v>2513</v>
      </c>
      <c r="B648">
        <v>1641</v>
      </c>
    </row>
    <row r="649" spans="1:2">
      <c r="A649" t="s">
        <v>2682</v>
      </c>
      <c r="B649">
        <v>1640</v>
      </c>
    </row>
    <row r="650" spans="1:2">
      <c r="A650" t="s">
        <v>365</v>
      </c>
      <c r="B650">
        <v>1616</v>
      </c>
    </row>
    <row r="651" spans="1:2">
      <c r="A651" t="s">
        <v>1763</v>
      </c>
      <c r="B651">
        <v>1613</v>
      </c>
    </row>
    <row r="652" spans="1:2">
      <c r="A652" t="s">
        <v>1719</v>
      </c>
      <c r="B652">
        <v>1551</v>
      </c>
    </row>
    <row r="653" spans="1:2">
      <c r="A653" t="s">
        <v>1816</v>
      </c>
      <c r="B653">
        <v>1544</v>
      </c>
    </row>
    <row r="654" spans="1:2">
      <c r="A654" t="s">
        <v>1231</v>
      </c>
      <c r="B654">
        <v>1537</v>
      </c>
    </row>
    <row r="655" spans="1:2">
      <c r="A655" t="s">
        <v>2001</v>
      </c>
      <c r="B655">
        <v>1531</v>
      </c>
    </row>
    <row r="656" spans="1:2">
      <c r="A656" t="s">
        <v>2281</v>
      </c>
      <c r="B656">
        <v>1517</v>
      </c>
    </row>
    <row r="657" spans="1:2">
      <c r="A657" t="s">
        <v>795</v>
      </c>
      <c r="B657">
        <v>1514</v>
      </c>
    </row>
    <row r="658" spans="1:2">
      <c r="A658" t="s">
        <v>1056</v>
      </c>
      <c r="B658">
        <v>1514</v>
      </c>
    </row>
    <row r="659" spans="1:2">
      <c r="A659" t="s">
        <v>2671</v>
      </c>
      <c r="B659">
        <v>1513</v>
      </c>
    </row>
    <row r="660" spans="1:2">
      <c r="A660" t="s">
        <v>1364</v>
      </c>
      <c r="B660">
        <v>1511</v>
      </c>
    </row>
    <row r="661" spans="1:2">
      <c r="A661" t="s">
        <v>1336</v>
      </c>
      <c r="B661">
        <v>1498</v>
      </c>
    </row>
    <row r="662" spans="1:2">
      <c r="A662" t="s">
        <v>1406</v>
      </c>
      <c r="B662">
        <v>1471</v>
      </c>
    </row>
    <row r="663" spans="1:2">
      <c r="A663" t="s">
        <v>1154</v>
      </c>
      <c r="B663">
        <v>1460</v>
      </c>
    </row>
    <row r="664" spans="1:2">
      <c r="A664" t="s">
        <v>2387</v>
      </c>
      <c r="B664">
        <v>1442</v>
      </c>
    </row>
    <row r="665" spans="1:2">
      <c r="A665" t="s">
        <v>2714</v>
      </c>
      <c r="B665">
        <v>1441</v>
      </c>
    </row>
    <row r="666" spans="1:2">
      <c r="A666" t="s">
        <v>2706</v>
      </c>
      <c r="B666">
        <v>1433</v>
      </c>
    </row>
    <row r="667" spans="1:2">
      <c r="A667" t="s">
        <v>1920</v>
      </c>
      <c r="B667">
        <v>1423</v>
      </c>
    </row>
    <row r="668" spans="1:2">
      <c r="A668" t="s">
        <v>1546</v>
      </c>
      <c r="B668">
        <v>1417</v>
      </c>
    </row>
    <row r="669" spans="1:2">
      <c r="A669" t="s">
        <v>1240</v>
      </c>
      <c r="B669">
        <v>1415</v>
      </c>
    </row>
    <row r="670" spans="1:2">
      <c r="A670" t="s">
        <v>2638</v>
      </c>
      <c r="B670">
        <v>1405</v>
      </c>
    </row>
    <row r="671" spans="1:2">
      <c r="A671" t="s">
        <v>1976</v>
      </c>
      <c r="B671">
        <v>1403</v>
      </c>
    </row>
    <row r="672" spans="1:2">
      <c r="A672" t="s">
        <v>1684</v>
      </c>
      <c r="B672">
        <v>1401</v>
      </c>
    </row>
    <row r="673" spans="1:2">
      <c r="A673" t="s">
        <v>1686</v>
      </c>
      <c r="B673">
        <v>1391</v>
      </c>
    </row>
    <row r="674" spans="1:2">
      <c r="A674" t="s">
        <v>2118</v>
      </c>
      <c r="B674">
        <v>1383</v>
      </c>
    </row>
    <row r="675" spans="1:2">
      <c r="A675" t="s">
        <v>2329</v>
      </c>
      <c r="B675">
        <v>1383</v>
      </c>
    </row>
    <row r="676" spans="1:2">
      <c r="A676" t="s">
        <v>2610</v>
      </c>
      <c r="B676">
        <v>1369</v>
      </c>
    </row>
    <row r="677" spans="1:2">
      <c r="A677" t="s">
        <v>1807</v>
      </c>
      <c r="B677">
        <v>1347</v>
      </c>
    </row>
    <row r="678" spans="1:2">
      <c r="A678" t="s">
        <v>924</v>
      </c>
      <c r="B678">
        <v>1343</v>
      </c>
    </row>
    <row r="679" spans="1:2">
      <c r="A679" t="s">
        <v>1839</v>
      </c>
      <c r="B679">
        <v>1325</v>
      </c>
    </row>
    <row r="680" spans="1:2">
      <c r="A680" t="s">
        <v>2030</v>
      </c>
      <c r="B680">
        <v>1325</v>
      </c>
    </row>
    <row r="681" spans="1:2">
      <c r="A681" t="s">
        <v>2408</v>
      </c>
      <c r="B681">
        <v>1318</v>
      </c>
    </row>
    <row r="682" spans="1:2">
      <c r="A682" t="s">
        <v>1940</v>
      </c>
      <c r="B682">
        <v>1294</v>
      </c>
    </row>
    <row r="683" spans="1:2">
      <c r="A683" t="s">
        <v>723</v>
      </c>
      <c r="B683">
        <v>1283</v>
      </c>
    </row>
    <row r="684" spans="1:2">
      <c r="A684" t="s">
        <v>501</v>
      </c>
      <c r="B684">
        <v>1272</v>
      </c>
    </row>
    <row r="685" spans="1:2">
      <c r="A685" t="s">
        <v>1979</v>
      </c>
      <c r="B685">
        <v>1256</v>
      </c>
    </row>
    <row r="686" spans="1:2">
      <c r="A686" t="s">
        <v>2596</v>
      </c>
      <c r="B686">
        <v>1232</v>
      </c>
    </row>
    <row r="687" spans="1:2">
      <c r="A687" t="s">
        <v>545</v>
      </c>
      <c r="B687">
        <v>1221</v>
      </c>
    </row>
    <row r="688" spans="1:2">
      <c r="A688" t="s">
        <v>2516</v>
      </c>
      <c r="B688">
        <v>1220</v>
      </c>
    </row>
    <row r="689" spans="1:2">
      <c r="A689" t="s">
        <v>2535</v>
      </c>
      <c r="B689">
        <v>1219</v>
      </c>
    </row>
    <row r="690" spans="1:2">
      <c r="A690" t="s">
        <v>2440</v>
      </c>
      <c r="B690">
        <v>1218</v>
      </c>
    </row>
    <row r="691" spans="1:2">
      <c r="A691" t="s">
        <v>658</v>
      </c>
      <c r="B691">
        <v>1202</v>
      </c>
    </row>
    <row r="692" spans="1:2">
      <c r="A692" t="s">
        <v>686</v>
      </c>
      <c r="B692">
        <v>1183</v>
      </c>
    </row>
    <row r="693" spans="1:2">
      <c r="A693" t="s">
        <v>2620</v>
      </c>
      <c r="B693">
        <v>1180</v>
      </c>
    </row>
    <row r="694" spans="1:2">
      <c r="A694" t="s">
        <v>2407</v>
      </c>
      <c r="B694">
        <v>1174</v>
      </c>
    </row>
    <row r="695" spans="1:2">
      <c r="A695" t="s">
        <v>1193</v>
      </c>
      <c r="B695">
        <v>1162</v>
      </c>
    </row>
    <row r="696" spans="1:2">
      <c r="A696" t="s">
        <v>727</v>
      </c>
      <c r="B696">
        <v>1157</v>
      </c>
    </row>
    <row r="697" spans="1:2">
      <c r="A697" t="s">
        <v>2261</v>
      </c>
      <c r="B697">
        <v>1154</v>
      </c>
    </row>
    <row r="698" spans="1:2">
      <c r="A698" t="s">
        <v>2521</v>
      </c>
      <c r="B698">
        <v>1153</v>
      </c>
    </row>
    <row r="699" spans="1:2">
      <c r="A699" t="s">
        <v>449</v>
      </c>
      <c r="B699">
        <v>1149</v>
      </c>
    </row>
    <row r="700" spans="1:2">
      <c r="A700" t="s">
        <v>1341</v>
      </c>
      <c r="B700">
        <v>1141</v>
      </c>
    </row>
    <row r="701" spans="1:2">
      <c r="A701" t="s">
        <v>1633</v>
      </c>
      <c r="B701">
        <v>1125</v>
      </c>
    </row>
    <row r="702" spans="1:2">
      <c r="A702" t="s">
        <v>2694</v>
      </c>
      <c r="B702">
        <v>1121</v>
      </c>
    </row>
    <row r="703" spans="1:2">
      <c r="A703" t="s">
        <v>738</v>
      </c>
      <c r="B703">
        <v>1110</v>
      </c>
    </row>
    <row r="704" spans="1:2">
      <c r="A704" t="s">
        <v>1559</v>
      </c>
      <c r="B704">
        <v>1109</v>
      </c>
    </row>
    <row r="705" spans="1:2">
      <c r="A705" t="s">
        <v>2681</v>
      </c>
      <c r="B705">
        <v>1103</v>
      </c>
    </row>
    <row r="706" spans="1:2">
      <c r="A706" t="s">
        <v>1051</v>
      </c>
      <c r="B706">
        <v>1076</v>
      </c>
    </row>
    <row r="707" spans="1:2">
      <c r="A707" t="s">
        <v>1834</v>
      </c>
      <c r="B707">
        <v>1075</v>
      </c>
    </row>
    <row r="708" spans="1:2">
      <c r="A708" t="s">
        <v>2497</v>
      </c>
      <c r="B708">
        <v>1060</v>
      </c>
    </row>
    <row r="709" spans="1:2">
      <c r="A709" t="s">
        <v>693</v>
      </c>
      <c r="B709">
        <v>1058</v>
      </c>
    </row>
    <row r="710" spans="1:2">
      <c r="A710" t="s">
        <v>325</v>
      </c>
      <c r="B710">
        <v>1055</v>
      </c>
    </row>
    <row r="711" spans="1:2">
      <c r="A711" t="s">
        <v>312</v>
      </c>
      <c r="B711">
        <v>1053</v>
      </c>
    </row>
    <row r="712" spans="1:2">
      <c r="A712" t="s">
        <v>1917</v>
      </c>
      <c r="B712">
        <v>1040</v>
      </c>
    </row>
    <row r="713" spans="1:2">
      <c r="A713" t="s">
        <v>329</v>
      </c>
      <c r="B713">
        <v>1037</v>
      </c>
    </row>
    <row r="714" spans="1:2">
      <c r="A714" t="s">
        <v>1079</v>
      </c>
      <c r="B714">
        <v>1029</v>
      </c>
    </row>
    <row r="715" spans="1:2">
      <c r="A715" t="s">
        <v>1588</v>
      </c>
      <c r="B715">
        <v>1007</v>
      </c>
    </row>
    <row r="716" spans="1:2">
      <c r="A716" t="s">
        <v>1750</v>
      </c>
      <c r="B716">
        <v>1001</v>
      </c>
    </row>
    <row r="717" spans="1:2">
      <c r="A717" t="s">
        <v>953</v>
      </c>
      <c r="B717">
        <v>992</v>
      </c>
    </row>
    <row r="718" spans="1:2">
      <c r="A718" t="s">
        <v>868</v>
      </c>
      <c r="B718">
        <v>987</v>
      </c>
    </row>
    <row r="719" spans="1:2">
      <c r="A719" t="s">
        <v>1147</v>
      </c>
      <c r="B719">
        <v>982</v>
      </c>
    </row>
    <row r="720" spans="1:2">
      <c r="A720" t="s">
        <v>1550</v>
      </c>
      <c r="B720">
        <v>976</v>
      </c>
    </row>
    <row r="721" spans="1:2">
      <c r="A721" t="s">
        <v>2256</v>
      </c>
      <c r="B721">
        <v>969</v>
      </c>
    </row>
    <row r="722" spans="1:2">
      <c r="A722" t="s">
        <v>2371</v>
      </c>
      <c r="B722">
        <v>963</v>
      </c>
    </row>
    <row r="723" spans="1:2">
      <c r="A723" t="s">
        <v>2189</v>
      </c>
      <c r="B723">
        <v>957</v>
      </c>
    </row>
    <row r="724" spans="1:2">
      <c r="A724" t="s">
        <v>1689</v>
      </c>
      <c r="B724">
        <v>955</v>
      </c>
    </row>
    <row r="725" spans="1:2">
      <c r="A725" t="s">
        <v>1153</v>
      </c>
      <c r="B725">
        <v>953</v>
      </c>
    </row>
    <row r="726" spans="1:2">
      <c r="A726" t="s">
        <v>1071</v>
      </c>
      <c r="B726">
        <v>934</v>
      </c>
    </row>
    <row r="727" spans="1:2">
      <c r="A727" t="s">
        <v>1212</v>
      </c>
      <c r="B727">
        <v>928</v>
      </c>
    </row>
    <row r="728" spans="1:2">
      <c r="A728" t="s">
        <v>1382</v>
      </c>
      <c r="B728">
        <v>915</v>
      </c>
    </row>
    <row r="729" spans="1:2">
      <c r="A729" t="s">
        <v>1196</v>
      </c>
      <c r="B729">
        <v>899</v>
      </c>
    </row>
    <row r="730" spans="1:2">
      <c r="A730" t="s">
        <v>608</v>
      </c>
      <c r="B730">
        <v>891</v>
      </c>
    </row>
    <row r="731" spans="1:2">
      <c r="A731" t="s">
        <v>2495</v>
      </c>
      <c r="B731">
        <v>889</v>
      </c>
    </row>
    <row r="732" spans="1:2">
      <c r="A732" t="s">
        <v>2022</v>
      </c>
      <c r="B732">
        <v>881</v>
      </c>
    </row>
    <row r="733" spans="1:2">
      <c r="A733" t="s">
        <v>2593</v>
      </c>
      <c r="B733">
        <v>880</v>
      </c>
    </row>
    <row r="734" spans="1:2">
      <c r="A734" t="s">
        <v>1462</v>
      </c>
      <c r="B734">
        <v>866</v>
      </c>
    </row>
    <row r="735" spans="1:2">
      <c r="A735" t="s">
        <v>2490</v>
      </c>
      <c r="B735">
        <v>833</v>
      </c>
    </row>
    <row r="736" spans="1:2">
      <c r="A736" t="s">
        <v>2338</v>
      </c>
      <c r="B736">
        <v>832</v>
      </c>
    </row>
    <row r="737" spans="1:2">
      <c r="A737" t="s">
        <v>744</v>
      </c>
      <c r="B737">
        <v>820</v>
      </c>
    </row>
    <row r="738" spans="1:2">
      <c r="A738" t="s">
        <v>2632</v>
      </c>
      <c r="B738">
        <v>820</v>
      </c>
    </row>
    <row r="739" spans="1:2">
      <c r="A739" t="s">
        <v>2085</v>
      </c>
      <c r="B739">
        <v>816</v>
      </c>
    </row>
    <row r="740" spans="1:2">
      <c r="A740" t="s">
        <v>2629</v>
      </c>
      <c r="B740">
        <v>811</v>
      </c>
    </row>
    <row r="741" spans="1:2">
      <c r="A741" t="s">
        <v>2325</v>
      </c>
      <c r="B741">
        <v>799</v>
      </c>
    </row>
    <row r="742" spans="1:2">
      <c r="A742" t="s">
        <v>1831</v>
      </c>
      <c r="B742">
        <v>788</v>
      </c>
    </row>
    <row r="743" spans="1:2">
      <c r="A743" t="s">
        <v>717</v>
      </c>
      <c r="B743">
        <v>777</v>
      </c>
    </row>
    <row r="744" spans="1:2">
      <c r="A744" t="s">
        <v>2226</v>
      </c>
      <c r="B744">
        <v>767</v>
      </c>
    </row>
    <row r="745" spans="1:2">
      <c r="A745" t="s">
        <v>867</v>
      </c>
      <c r="B745">
        <v>754</v>
      </c>
    </row>
    <row r="746" spans="1:2">
      <c r="A746" t="s">
        <v>1996</v>
      </c>
      <c r="B746">
        <v>753</v>
      </c>
    </row>
    <row r="747" spans="1:2">
      <c r="A747" t="s">
        <v>2647</v>
      </c>
      <c r="B747">
        <v>751</v>
      </c>
    </row>
    <row r="748" spans="1:2">
      <c r="A748" t="s">
        <v>1941</v>
      </c>
      <c r="B748">
        <v>746</v>
      </c>
    </row>
    <row r="749" spans="1:2">
      <c r="A749" t="s">
        <v>2231</v>
      </c>
      <c r="B749">
        <v>741</v>
      </c>
    </row>
    <row r="750" spans="1:2">
      <c r="A750" t="s">
        <v>1882</v>
      </c>
      <c r="B750">
        <v>739</v>
      </c>
    </row>
    <row r="751" spans="1:2">
      <c r="A751" t="s">
        <v>1540</v>
      </c>
      <c r="B751">
        <v>738</v>
      </c>
    </row>
    <row r="752" spans="1:2">
      <c r="A752" t="s">
        <v>748</v>
      </c>
      <c r="B752">
        <v>736</v>
      </c>
    </row>
    <row r="753" spans="1:2">
      <c r="A753" t="s">
        <v>1738</v>
      </c>
      <c r="B753">
        <v>731</v>
      </c>
    </row>
    <row r="754" spans="1:2">
      <c r="A754" t="s">
        <v>1365</v>
      </c>
      <c r="B754">
        <v>725</v>
      </c>
    </row>
    <row r="755" spans="1:2">
      <c r="A755" t="s">
        <v>2378</v>
      </c>
      <c r="B755">
        <v>724</v>
      </c>
    </row>
    <row r="756" spans="1:2">
      <c r="A756" t="s">
        <v>1429</v>
      </c>
      <c r="B756">
        <v>717</v>
      </c>
    </row>
    <row r="757" spans="1:2">
      <c r="A757" t="s">
        <v>369</v>
      </c>
      <c r="B757">
        <v>712</v>
      </c>
    </row>
    <row r="758" spans="1:2">
      <c r="A758" t="s">
        <v>690</v>
      </c>
      <c r="B758">
        <v>711</v>
      </c>
    </row>
    <row r="759" spans="1:2">
      <c r="A759" t="s">
        <v>1111</v>
      </c>
      <c r="B759">
        <v>705</v>
      </c>
    </row>
    <row r="760" spans="1:2">
      <c r="A760" t="s">
        <v>706</v>
      </c>
      <c r="B760">
        <v>687</v>
      </c>
    </row>
    <row r="761" spans="1:2">
      <c r="A761" t="s">
        <v>714</v>
      </c>
      <c r="B761">
        <v>676</v>
      </c>
    </row>
    <row r="762" spans="1:2">
      <c r="A762" t="s">
        <v>2444</v>
      </c>
      <c r="B762">
        <v>668</v>
      </c>
    </row>
    <row r="763" spans="1:2">
      <c r="A763" t="s">
        <v>702</v>
      </c>
      <c r="B763">
        <v>665</v>
      </c>
    </row>
    <row r="764" spans="1:2">
      <c r="A764" t="s">
        <v>629</v>
      </c>
      <c r="B764">
        <v>660</v>
      </c>
    </row>
    <row r="765" spans="1:2">
      <c r="A765" t="s">
        <v>1100</v>
      </c>
      <c r="B765">
        <v>658</v>
      </c>
    </row>
    <row r="766" spans="1:2">
      <c r="A766" t="s">
        <v>708</v>
      </c>
      <c r="B766">
        <v>652</v>
      </c>
    </row>
    <row r="767" spans="1:2">
      <c r="A767" t="s">
        <v>1769</v>
      </c>
      <c r="B767">
        <v>650</v>
      </c>
    </row>
    <row r="768" spans="1:2">
      <c r="A768" t="s">
        <v>2376</v>
      </c>
      <c r="B768">
        <v>641</v>
      </c>
    </row>
    <row r="769" spans="1:2">
      <c r="A769" t="s">
        <v>389</v>
      </c>
      <c r="B769">
        <v>632</v>
      </c>
    </row>
    <row r="770" spans="1:2">
      <c r="A770" t="s">
        <v>844</v>
      </c>
      <c r="B770">
        <v>630</v>
      </c>
    </row>
    <row r="771" spans="1:2">
      <c r="A771" t="s">
        <v>2107</v>
      </c>
      <c r="B771">
        <v>626</v>
      </c>
    </row>
    <row r="772" spans="1:2">
      <c r="A772" t="s">
        <v>1867</v>
      </c>
      <c r="B772">
        <v>622</v>
      </c>
    </row>
    <row r="773" spans="1:2">
      <c r="A773" t="s">
        <v>712</v>
      </c>
      <c r="B773">
        <v>617</v>
      </c>
    </row>
    <row r="774" spans="1:2">
      <c r="A774" t="s">
        <v>2195</v>
      </c>
      <c r="B774">
        <v>604</v>
      </c>
    </row>
    <row r="775" spans="1:2">
      <c r="A775" t="s">
        <v>393</v>
      </c>
      <c r="B775">
        <v>600</v>
      </c>
    </row>
    <row r="776" spans="1:2">
      <c r="A776" t="s">
        <v>2274</v>
      </c>
      <c r="B776">
        <v>596</v>
      </c>
    </row>
    <row r="777" spans="1:2">
      <c r="A777" t="s">
        <v>1105</v>
      </c>
      <c r="B777">
        <v>591</v>
      </c>
    </row>
    <row r="778" spans="1:2">
      <c r="A778" t="s">
        <v>1925</v>
      </c>
      <c r="B778">
        <v>578</v>
      </c>
    </row>
    <row r="779" spans="1:2">
      <c r="A779" t="s">
        <v>2642</v>
      </c>
      <c r="B779">
        <v>578</v>
      </c>
    </row>
    <row r="780" spans="1:2">
      <c r="A780" t="s">
        <v>1610</v>
      </c>
      <c r="B780">
        <v>572</v>
      </c>
    </row>
    <row r="781" spans="1:2">
      <c r="A781" t="s">
        <v>772</v>
      </c>
      <c r="B781">
        <v>567</v>
      </c>
    </row>
    <row r="782" spans="1:2">
      <c r="A782" t="s">
        <v>2724</v>
      </c>
      <c r="B782">
        <v>564</v>
      </c>
    </row>
    <row r="783" spans="1:2">
      <c r="A783" t="s">
        <v>958</v>
      </c>
      <c r="B783">
        <v>560</v>
      </c>
    </row>
    <row r="784" spans="1:2">
      <c r="A784" t="s">
        <v>2676</v>
      </c>
      <c r="B784">
        <v>555</v>
      </c>
    </row>
    <row r="785" spans="1:2">
      <c r="A785" t="s">
        <v>2402</v>
      </c>
      <c r="B785">
        <v>551</v>
      </c>
    </row>
    <row r="786" spans="1:2">
      <c r="A786" t="s">
        <v>2705</v>
      </c>
      <c r="B786">
        <v>547</v>
      </c>
    </row>
    <row r="787" spans="1:2">
      <c r="A787" t="s">
        <v>2481</v>
      </c>
      <c r="B787">
        <v>544</v>
      </c>
    </row>
    <row r="788" spans="1:2">
      <c r="A788" t="s">
        <v>2223</v>
      </c>
      <c r="B788">
        <v>541</v>
      </c>
    </row>
    <row r="789" spans="1:2">
      <c r="A789" t="s">
        <v>361</v>
      </c>
      <c r="B789">
        <v>533</v>
      </c>
    </row>
    <row r="790" spans="1:2">
      <c r="A790" t="s">
        <v>1901</v>
      </c>
      <c r="B790">
        <v>526</v>
      </c>
    </row>
    <row r="791" spans="1:2">
      <c r="A791" t="s">
        <v>1729</v>
      </c>
      <c r="B791">
        <v>512</v>
      </c>
    </row>
    <row r="792" spans="1:2">
      <c r="A792" t="s">
        <v>2296</v>
      </c>
      <c r="B792">
        <v>511</v>
      </c>
    </row>
    <row r="793" spans="1:2">
      <c r="A793" t="s">
        <v>390</v>
      </c>
      <c r="B793">
        <v>509</v>
      </c>
    </row>
    <row r="794" spans="1:2">
      <c r="A794" t="s">
        <v>1104</v>
      </c>
      <c r="B794">
        <v>507</v>
      </c>
    </row>
    <row r="795" spans="1:2">
      <c r="A795" t="s">
        <v>694</v>
      </c>
      <c r="B795">
        <v>500</v>
      </c>
    </row>
    <row r="796" spans="1:2">
      <c r="A796" t="s">
        <v>1632</v>
      </c>
      <c r="B796">
        <v>499</v>
      </c>
    </row>
    <row r="797" spans="1:2">
      <c r="A797" t="s">
        <v>2279</v>
      </c>
      <c r="B797">
        <v>498</v>
      </c>
    </row>
    <row r="798" spans="1:2">
      <c r="A798" t="s">
        <v>1810</v>
      </c>
      <c r="B798">
        <v>490</v>
      </c>
    </row>
    <row r="799" spans="1:2">
      <c r="A799" t="s">
        <v>1751</v>
      </c>
      <c r="B799">
        <v>482</v>
      </c>
    </row>
    <row r="800" spans="1:2">
      <c r="A800" t="s">
        <v>2219</v>
      </c>
      <c r="B800">
        <v>482</v>
      </c>
    </row>
    <row r="801" spans="1:2">
      <c r="A801" t="s">
        <v>912</v>
      </c>
      <c r="B801">
        <v>480</v>
      </c>
    </row>
    <row r="802" spans="1:2">
      <c r="A802" t="s">
        <v>627</v>
      </c>
      <c r="B802">
        <v>475</v>
      </c>
    </row>
    <row r="803" spans="1:2">
      <c r="A803" t="s">
        <v>1759</v>
      </c>
      <c r="B803">
        <v>471</v>
      </c>
    </row>
    <row r="804" spans="1:2">
      <c r="A804" t="s">
        <v>1884</v>
      </c>
      <c r="B804">
        <v>466</v>
      </c>
    </row>
    <row r="805" spans="1:2">
      <c r="A805" t="s">
        <v>2569</v>
      </c>
      <c r="B805">
        <v>464</v>
      </c>
    </row>
    <row r="806" spans="1:2">
      <c r="A806" t="s">
        <v>2680</v>
      </c>
      <c r="B806">
        <v>460</v>
      </c>
    </row>
    <row r="807" spans="1:2">
      <c r="A807" t="s">
        <v>1977</v>
      </c>
      <c r="B807">
        <v>450</v>
      </c>
    </row>
    <row r="808" spans="1:2">
      <c r="A808" t="s">
        <v>1361</v>
      </c>
      <c r="B808">
        <v>445</v>
      </c>
    </row>
    <row r="809" spans="1:2">
      <c r="A809" t="s">
        <v>942</v>
      </c>
      <c r="B809">
        <v>443</v>
      </c>
    </row>
    <row r="810" spans="1:2">
      <c r="A810" t="s">
        <v>695</v>
      </c>
      <c r="B810">
        <v>441</v>
      </c>
    </row>
    <row r="811" spans="1:2">
      <c r="A811" t="s">
        <v>1604</v>
      </c>
      <c r="B811">
        <v>440</v>
      </c>
    </row>
    <row r="812" spans="1:2">
      <c r="A812" t="s">
        <v>2622</v>
      </c>
      <c r="B812">
        <v>436</v>
      </c>
    </row>
    <row r="813" spans="1:2">
      <c r="A813" t="s">
        <v>1638</v>
      </c>
      <c r="B813">
        <v>434</v>
      </c>
    </row>
    <row r="814" spans="1:2">
      <c r="A814" t="s">
        <v>2354</v>
      </c>
      <c r="B814">
        <v>433</v>
      </c>
    </row>
    <row r="815" spans="1:2">
      <c r="A815" t="s">
        <v>2225</v>
      </c>
      <c r="B815">
        <v>428</v>
      </c>
    </row>
    <row r="816" spans="1:2">
      <c r="A816" t="s">
        <v>314</v>
      </c>
      <c r="B816">
        <v>426</v>
      </c>
    </row>
    <row r="817" spans="1:2">
      <c r="A817" t="s">
        <v>2034</v>
      </c>
      <c r="B817">
        <v>426</v>
      </c>
    </row>
    <row r="818" spans="1:2">
      <c r="A818" t="s">
        <v>517</v>
      </c>
      <c r="B818">
        <v>422</v>
      </c>
    </row>
    <row r="819" spans="1:2">
      <c r="A819" t="s">
        <v>1227</v>
      </c>
      <c r="B819">
        <v>413</v>
      </c>
    </row>
    <row r="820" spans="1:2">
      <c r="A820" t="s">
        <v>1411</v>
      </c>
      <c r="B820">
        <v>412</v>
      </c>
    </row>
    <row r="821" spans="1:2">
      <c r="A821" t="s">
        <v>652</v>
      </c>
      <c r="B821">
        <v>408</v>
      </c>
    </row>
    <row r="822" spans="1:2">
      <c r="A822" t="s">
        <v>805</v>
      </c>
      <c r="B822">
        <v>400</v>
      </c>
    </row>
    <row r="823" spans="1:2">
      <c r="A823" t="s">
        <v>513</v>
      </c>
      <c r="B823">
        <v>395</v>
      </c>
    </row>
    <row r="824" spans="1:2">
      <c r="A824" t="s">
        <v>2518</v>
      </c>
      <c r="B824">
        <v>393</v>
      </c>
    </row>
    <row r="825" spans="1:2">
      <c r="A825" t="s">
        <v>2710</v>
      </c>
      <c r="B825">
        <v>385</v>
      </c>
    </row>
    <row r="826" spans="1:2">
      <c r="A826" t="s">
        <v>2552</v>
      </c>
      <c r="B826">
        <v>382</v>
      </c>
    </row>
    <row r="827" spans="1:2">
      <c r="A827" t="s">
        <v>1082</v>
      </c>
      <c r="B827">
        <v>380</v>
      </c>
    </row>
    <row r="828" spans="1:2">
      <c r="A828" t="s">
        <v>485</v>
      </c>
      <c r="B828">
        <v>364</v>
      </c>
    </row>
    <row r="829" spans="1:2">
      <c r="A829" t="s">
        <v>1102</v>
      </c>
      <c r="B829">
        <v>359</v>
      </c>
    </row>
    <row r="830" spans="1:2">
      <c r="A830" t="s">
        <v>908</v>
      </c>
      <c r="B830">
        <v>356</v>
      </c>
    </row>
    <row r="831" spans="1:2">
      <c r="A831" t="s">
        <v>1895</v>
      </c>
      <c r="B831">
        <v>356</v>
      </c>
    </row>
    <row r="832" spans="1:2">
      <c r="A832" t="s">
        <v>1476</v>
      </c>
      <c r="B832">
        <v>349</v>
      </c>
    </row>
    <row r="833" spans="1:2">
      <c r="A833" t="s">
        <v>1074</v>
      </c>
      <c r="B833">
        <v>343</v>
      </c>
    </row>
    <row r="834" spans="1:2">
      <c r="A834" t="s">
        <v>2475</v>
      </c>
      <c r="B834">
        <v>341</v>
      </c>
    </row>
    <row r="835" spans="1:2">
      <c r="A835" t="s">
        <v>1679</v>
      </c>
      <c r="B835">
        <v>338</v>
      </c>
    </row>
    <row r="836" spans="1:2">
      <c r="A836" t="s">
        <v>1721</v>
      </c>
      <c r="B836">
        <v>338</v>
      </c>
    </row>
    <row r="837" spans="1:2">
      <c r="A837" t="s">
        <v>1661</v>
      </c>
      <c r="B837">
        <v>331</v>
      </c>
    </row>
    <row r="838" spans="1:2">
      <c r="A838" t="s">
        <v>1156</v>
      </c>
      <c r="B838">
        <v>330</v>
      </c>
    </row>
    <row r="839" spans="1:2">
      <c r="A839" t="s">
        <v>660</v>
      </c>
      <c r="B839">
        <v>326</v>
      </c>
    </row>
    <row r="840" spans="1:2">
      <c r="A840" t="s">
        <v>1285</v>
      </c>
      <c r="B840">
        <v>325</v>
      </c>
    </row>
    <row r="841" spans="1:2">
      <c r="A841" t="s">
        <v>1670</v>
      </c>
      <c r="B841">
        <v>325</v>
      </c>
    </row>
    <row r="842" spans="1:2">
      <c r="A842" t="s">
        <v>1553</v>
      </c>
      <c r="B842">
        <v>324</v>
      </c>
    </row>
    <row r="843" spans="1:2">
      <c r="A843" t="s">
        <v>1441</v>
      </c>
      <c r="B843">
        <v>322</v>
      </c>
    </row>
    <row r="844" spans="1:2">
      <c r="A844" t="s">
        <v>1718</v>
      </c>
      <c r="B844">
        <v>322</v>
      </c>
    </row>
    <row r="845" spans="1:2">
      <c r="A845" t="s">
        <v>719</v>
      </c>
      <c r="B845">
        <v>320</v>
      </c>
    </row>
    <row r="846" spans="1:2">
      <c r="A846" t="s">
        <v>1879</v>
      </c>
      <c r="B846">
        <v>318</v>
      </c>
    </row>
    <row r="847" spans="1:2">
      <c r="A847" t="s">
        <v>1645</v>
      </c>
      <c r="B847">
        <v>315</v>
      </c>
    </row>
    <row r="848" spans="1:2">
      <c r="A848" t="s">
        <v>2528</v>
      </c>
      <c r="B848">
        <v>309</v>
      </c>
    </row>
    <row r="849" spans="1:2">
      <c r="A849" t="s">
        <v>1837</v>
      </c>
      <c r="B849">
        <v>299</v>
      </c>
    </row>
    <row r="850" spans="1:2">
      <c r="A850" t="s">
        <v>1223</v>
      </c>
      <c r="B850">
        <v>297</v>
      </c>
    </row>
    <row r="851" spans="1:2">
      <c r="A851" t="s">
        <v>1656</v>
      </c>
      <c r="B851">
        <v>296</v>
      </c>
    </row>
    <row r="852" spans="1:2">
      <c r="A852" t="s">
        <v>606</v>
      </c>
      <c r="B852">
        <v>295</v>
      </c>
    </row>
    <row r="853" spans="1:2">
      <c r="A853" t="s">
        <v>1207</v>
      </c>
      <c r="B853">
        <v>272</v>
      </c>
    </row>
    <row r="854" spans="1:2">
      <c r="A854" t="s">
        <v>357</v>
      </c>
      <c r="B854">
        <v>270</v>
      </c>
    </row>
    <row r="855" spans="1:2">
      <c r="A855" t="s">
        <v>1427</v>
      </c>
      <c r="B855">
        <v>270</v>
      </c>
    </row>
    <row r="856" spans="1:2">
      <c r="A856" t="s">
        <v>2036</v>
      </c>
      <c r="B856">
        <v>270</v>
      </c>
    </row>
    <row r="857" spans="1:2">
      <c r="A857" t="s">
        <v>2527</v>
      </c>
      <c r="B857">
        <v>270</v>
      </c>
    </row>
    <row r="858" spans="1:2">
      <c r="A858" t="s">
        <v>1991</v>
      </c>
      <c r="B858">
        <v>268</v>
      </c>
    </row>
    <row r="859" spans="1:2">
      <c r="A859" t="s">
        <v>865</v>
      </c>
      <c r="B859">
        <v>263</v>
      </c>
    </row>
    <row r="860" spans="1:2">
      <c r="A860" t="s">
        <v>2099</v>
      </c>
      <c r="B860">
        <v>260</v>
      </c>
    </row>
    <row r="861" spans="1:2">
      <c r="A861" t="s">
        <v>1584</v>
      </c>
      <c r="B861">
        <v>254</v>
      </c>
    </row>
    <row r="862" spans="1:2">
      <c r="A862" t="s">
        <v>2040</v>
      </c>
      <c r="B862">
        <v>254</v>
      </c>
    </row>
    <row r="863" spans="1:2">
      <c r="A863" t="s">
        <v>1984</v>
      </c>
      <c r="B863">
        <v>253</v>
      </c>
    </row>
    <row r="864" spans="1:2">
      <c r="A864" t="s">
        <v>928</v>
      </c>
      <c r="B864">
        <v>252</v>
      </c>
    </row>
    <row r="865" spans="1:2">
      <c r="A865" t="s">
        <v>2421</v>
      </c>
      <c r="B865">
        <v>252</v>
      </c>
    </row>
    <row r="866" spans="1:2">
      <c r="A866" t="s">
        <v>2061</v>
      </c>
      <c r="B866">
        <v>250</v>
      </c>
    </row>
    <row r="867" spans="1:2">
      <c r="A867" t="s">
        <v>1246</v>
      </c>
      <c r="B867">
        <v>247</v>
      </c>
    </row>
    <row r="868" spans="1:2">
      <c r="A868" t="s">
        <v>1509</v>
      </c>
      <c r="B868">
        <v>246</v>
      </c>
    </row>
    <row r="869" spans="1:2">
      <c r="A869" t="s">
        <v>1244</v>
      </c>
      <c r="B869">
        <v>243</v>
      </c>
    </row>
    <row r="870" spans="1:2">
      <c r="A870" t="s">
        <v>639</v>
      </c>
      <c r="B870">
        <v>241</v>
      </c>
    </row>
    <row r="871" spans="1:2">
      <c r="A871" t="s">
        <v>804</v>
      </c>
      <c r="B871">
        <v>240</v>
      </c>
    </row>
    <row r="872" spans="1:2">
      <c r="A872" t="s">
        <v>2292</v>
      </c>
      <c r="B872">
        <v>237</v>
      </c>
    </row>
    <row r="873" spans="1:2">
      <c r="A873" t="s">
        <v>2278</v>
      </c>
      <c r="B873">
        <v>233</v>
      </c>
    </row>
    <row r="874" spans="1:2">
      <c r="A874" t="s">
        <v>1513</v>
      </c>
      <c r="B874">
        <v>232</v>
      </c>
    </row>
    <row r="875" spans="1:2">
      <c r="A875" t="s">
        <v>2202</v>
      </c>
      <c r="B875">
        <v>231</v>
      </c>
    </row>
    <row r="876" spans="1:2">
      <c r="A876" t="s">
        <v>2573</v>
      </c>
      <c r="B876">
        <v>229</v>
      </c>
    </row>
    <row r="877" spans="1:2">
      <c r="A877" t="s">
        <v>2112</v>
      </c>
      <c r="B877">
        <v>223</v>
      </c>
    </row>
    <row r="878" spans="1:2">
      <c r="A878" t="s">
        <v>355</v>
      </c>
      <c r="B878">
        <v>222</v>
      </c>
    </row>
    <row r="879" spans="1:2">
      <c r="A879" t="s">
        <v>1779</v>
      </c>
      <c r="B879">
        <v>215</v>
      </c>
    </row>
    <row r="880" spans="1:2">
      <c r="A880" t="s">
        <v>2627</v>
      </c>
      <c r="B880">
        <v>213</v>
      </c>
    </row>
    <row r="881" spans="1:2">
      <c r="A881" t="s">
        <v>1287</v>
      </c>
      <c r="B881">
        <v>211</v>
      </c>
    </row>
    <row r="882" spans="1:2">
      <c r="A882" t="s">
        <v>687</v>
      </c>
      <c r="B882">
        <v>209</v>
      </c>
    </row>
    <row r="883" spans="1:2">
      <c r="A883" t="s">
        <v>1479</v>
      </c>
      <c r="B883">
        <v>205</v>
      </c>
    </row>
    <row r="884" spans="1:2">
      <c r="A884" t="s">
        <v>833</v>
      </c>
      <c r="B884">
        <v>201</v>
      </c>
    </row>
    <row r="885" spans="1:2">
      <c r="A885" t="s">
        <v>1754</v>
      </c>
      <c r="B885">
        <v>201</v>
      </c>
    </row>
    <row r="886" spans="1:2">
      <c r="A886" t="s">
        <v>2451</v>
      </c>
      <c r="B886">
        <v>190</v>
      </c>
    </row>
    <row r="887" spans="1:2">
      <c r="A887" t="s">
        <v>1413</v>
      </c>
      <c r="B887">
        <v>189</v>
      </c>
    </row>
    <row r="888" spans="1:2">
      <c r="A888" t="s">
        <v>462</v>
      </c>
      <c r="B888">
        <v>185</v>
      </c>
    </row>
    <row r="889" spans="1:2">
      <c r="A889" t="s">
        <v>1855</v>
      </c>
      <c r="B889">
        <v>185</v>
      </c>
    </row>
    <row r="890" spans="1:2">
      <c r="A890" t="s">
        <v>2660</v>
      </c>
      <c r="B890">
        <v>184</v>
      </c>
    </row>
    <row r="891" spans="1:2">
      <c r="A891" t="s">
        <v>1771</v>
      </c>
      <c r="B891">
        <v>183</v>
      </c>
    </row>
    <row r="892" spans="1:2">
      <c r="A892" t="s">
        <v>1726</v>
      </c>
      <c r="B892">
        <v>181</v>
      </c>
    </row>
    <row r="893" spans="1:2">
      <c r="A893" t="s">
        <v>2679</v>
      </c>
      <c r="B893">
        <v>179</v>
      </c>
    </row>
    <row r="894" spans="1:2">
      <c r="A894" t="s">
        <v>1166</v>
      </c>
      <c r="B894">
        <v>178</v>
      </c>
    </row>
    <row r="895" spans="1:2">
      <c r="A895" t="s">
        <v>2084</v>
      </c>
      <c r="B895">
        <v>177</v>
      </c>
    </row>
    <row r="896" spans="1:2">
      <c r="A896" t="s">
        <v>1538</v>
      </c>
      <c r="B896">
        <v>176</v>
      </c>
    </row>
    <row r="897" spans="1:2">
      <c r="A897" t="s">
        <v>2491</v>
      </c>
      <c r="B897">
        <v>174</v>
      </c>
    </row>
    <row r="898" spans="1:2">
      <c r="A898" t="s">
        <v>2496</v>
      </c>
      <c r="B898">
        <v>173</v>
      </c>
    </row>
    <row r="899" spans="1:2">
      <c r="A899" t="s">
        <v>1605</v>
      </c>
      <c r="B899">
        <v>172</v>
      </c>
    </row>
    <row r="900" spans="1:2">
      <c r="A900" t="s">
        <v>993</v>
      </c>
      <c r="B900">
        <v>168</v>
      </c>
    </row>
    <row r="901" spans="1:2">
      <c r="A901" t="s">
        <v>2159</v>
      </c>
      <c r="B901">
        <v>161</v>
      </c>
    </row>
    <row r="902" spans="1:2">
      <c r="A902" t="s">
        <v>2377</v>
      </c>
      <c r="B902">
        <v>161</v>
      </c>
    </row>
    <row r="903" spans="1:2">
      <c r="A903" t="s">
        <v>2305</v>
      </c>
      <c r="B903">
        <v>157</v>
      </c>
    </row>
    <row r="904" spans="1:2">
      <c r="A904" t="s">
        <v>2700</v>
      </c>
      <c r="B904">
        <v>156</v>
      </c>
    </row>
    <row r="905" spans="1:2">
      <c r="A905" t="s">
        <v>678</v>
      </c>
      <c r="B905">
        <v>150</v>
      </c>
    </row>
    <row r="906" spans="1:2">
      <c r="A906" t="s">
        <v>682</v>
      </c>
      <c r="B906">
        <v>150</v>
      </c>
    </row>
    <row r="907" spans="1:2">
      <c r="A907" t="s">
        <v>948</v>
      </c>
      <c r="B907">
        <v>145</v>
      </c>
    </row>
    <row r="908" spans="1:2">
      <c r="A908" t="s">
        <v>2604</v>
      </c>
      <c r="B908">
        <v>145</v>
      </c>
    </row>
    <row r="909" spans="1:2">
      <c r="A909" t="s">
        <v>1809</v>
      </c>
      <c r="B909">
        <v>144</v>
      </c>
    </row>
    <row r="910" spans="1:2">
      <c r="A910" t="s">
        <v>1342</v>
      </c>
      <c r="B910">
        <v>141</v>
      </c>
    </row>
    <row r="911" spans="1:2">
      <c r="A911" t="s">
        <v>2540</v>
      </c>
      <c r="B911">
        <v>140</v>
      </c>
    </row>
    <row r="912" spans="1:2">
      <c r="A912" t="s">
        <v>707</v>
      </c>
      <c r="B912">
        <v>139</v>
      </c>
    </row>
    <row r="913" spans="1:2">
      <c r="A913" t="s">
        <v>2324</v>
      </c>
      <c r="B913">
        <v>139</v>
      </c>
    </row>
    <row r="914" spans="1:2">
      <c r="A914" t="s">
        <v>1972</v>
      </c>
      <c r="B914">
        <v>138</v>
      </c>
    </row>
    <row r="915" spans="1:2">
      <c r="A915" t="s">
        <v>2397</v>
      </c>
      <c r="B915">
        <v>138</v>
      </c>
    </row>
    <row r="916" spans="1:2">
      <c r="A916" t="s">
        <v>802</v>
      </c>
      <c r="B916">
        <v>133</v>
      </c>
    </row>
    <row r="917" spans="1:2">
      <c r="A917" t="s">
        <v>1119</v>
      </c>
      <c r="B917">
        <v>132</v>
      </c>
    </row>
    <row r="918" spans="1:2">
      <c r="A918" t="s">
        <v>2674</v>
      </c>
      <c r="B918">
        <v>129</v>
      </c>
    </row>
    <row r="919" spans="1:2">
      <c r="A919" t="s">
        <v>1081</v>
      </c>
      <c r="B919">
        <v>128</v>
      </c>
    </row>
    <row r="920" spans="1:2">
      <c r="A920" t="s">
        <v>1431</v>
      </c>
      <c r="B920">
        <v>128</v>
      </c>
    </row>
    <row r="921" spans="1:2">
      <c r="A921" t="s">
        <v>2275</v>
      </c>
      <c r="B921">
        <v>128</v>
      </c>
    </row>
    <row r="922" spans="1:2">
      <c r="A922" t="s">
        <v>1235</v>
      </c>
      <c r="B922">
        <v>126</v>
      </c>
    </row>
    <row r="923" spans="1:2">
      <c r="A923" t="s">
        <v>1224</v>
      </c>
      <c r="B923">
        <v>125</v>
      </c>
    </row>
    <row r="924" spans="1:2">
      <c r="A924" t="s">
        <v>925</v>
      </c>
      <c r="B924">
        <v>122</v>
      </c>
    </row>
    <row r="925" spans="1:2">
      <c r="A925" t="s">
        <v>1029</v>
      </c>
      <c r="B925">
        <v>119</v>
      </c>
    </row>
    <row r="926" spans="1:2">
      <c r="A926" t="s">
        <v>2509</v>
      </c>
      <c r="B926">
        <v>117</v>
      </c>
    </row>
    <row r="927" spans="1:2">
      <c r="A927" t="s">
        <v>1457</v>
      </c>
      <c r="B927">
        <v>114</v>
      </c>
    </row>
    <row r="928" spans="1:2">
      <c r="A928" t="s">
        <v>1328</v>
      </c>
      <c r="B928">
        <v>113</v>
      </c>
    </row>
    <row r="929" spans="1:2">
      <c r="A929" t="s">
        <v>2146</v>
      </c>
      <c r="B929">
        <v>113</v>
      </c>
    </row>
    <row r="930" spans="1:2">
      <c r="A930" t="s">
        <v>910</v>
      </c>
      <c r="B930">
        <v>111</v>
      </c>
    </row>
    <row r="931" spans="1:2">
      <c r="A931" t="s">
        <v>2713</v>
      </c>
      <c r="B931">
        <v>111</v>
      </c>
    </row>
    <row r="932" spans="1:2">
      <c r="A932" t="s">
        <v>1997</v>
      </c>
      <c r="B932">
        <v>110</v>
      </c>
    </row>
    <row r="933" spans="1:2">
      <c r="A933" t="s">
        <v>480</v>
      </c>
      <c r="B933">
        <v>109</v>
      </c>
    </row>
    <row r="934" spans="1:2">
      <c r="A934" t="s">
        <v>559</v>
      </c>
      <c r="B934">
        <v>108</v>
      </c>
    </row>
    <row r="935" spans="1:2">
      <c r="A935" t="s">
        <v>776</v>
      </c>
      <c r="B935">
        <v>108</v>
      </c>
    </row>
    <row r="936" spans="1:2">
      <c r="A936" t="s">
        <v>1086</v>
      </c>
      <c r="B936">
        <v>108</v>
      </c>
    </row>
    <row r="937" spans="1:2">
      <c r="A937" t="s">
        <v>1658</v>
      </c>
      <c r="B937">
        <v>107</v>
      </c>
    </row>
    <row r="938" spans="1:2">
      <c r="A938" t="s">
        <v>333</v>
      </c>
      <c r="B938">
        <v>105</v>
      </c>
    </row>
    <row r="939" spans="1:2">
      <c r="A939" t="s">
        <v>2557</v>
      </c>
      <c r="B939">
        <v>104</v>
      </c>
    </row>
    <row r="940" spans="1:2">
      <c r="A940" t="s">
        <v>2415</v>
      </c>
      <c r="B940">
        <v>101</v>
      </c>
    </row>
    <row r="941" spans="1:2">
      <c r="A941" t="s">
        <v>2699</v>
      </c>
      <c r="B941">
        <v>101</v>
      </c>
    </row>
    <row r="942" spans="1:2">
      <c r="A942" t="s">
        <v>492</v>
      </c>
      <c r="B942">
        <v>100</v>
      </c>
    </row>
    <row r="943" spans="1:2">
      <c r="A943" t="s">
        <v>701</v>
      </c>
      <c r="B943">
        <v>99</v>
      </c>
    </row>
    <row r="944" spans="1:2">
      <c r="A944" t="s">
        <v>2180</v>
      </c>
      <c r="B944">
        <v>99</v>
      </c>
    </row>
    <row r="945" spans="1:2">
      <c r="A945" t="s">
        <v>774</v>
      </c>
      <c r="B945">
        <v>97</v>
      </c>
    </row>
    <row r="946" spans="1:2">
      <c r="A946" t="s">
        <v>675</v>
      </c>
      <c r="B946">
        <v>95</v>
      </c>
    </row>
    <row r="947" spans="1:2">
      <c r="A947" t="s">
        <v>2083</v>
      </c>
      <c r="B947">
        <v>94</v>
      </c>
    </row>
    <row r="948" spans="1:2">
      <c r="A948" t="s">
        <v>616</v>
      </c>
      <c r="B948">
        <v>92</v>
      </c>
    </row>
    <row r="949" spans="1:2">
      <c r="A949" t="s">
        <v>1159</v>
      </c>
      <c r="B949">
        <v>90</v>
      </c>
    </row>
    <row r="950" spans="1:2">
      <c r="A950" t="s">
        <v>711</v>
      </c>
      <c r="B950">
        <v>88</v>
      </c>
    </row>
    <row r="951" spans="1:2">
      <c r="A951" t="s">
        <v>1856</v>
      </c>
      <c r="B951">
        <v>87</v>
      </c>
    </row>
    <row r="952" spans="1:2">
      <c r="A952" t="s">
        <v>1725</v>
      </c>
      <c r="B952">
        <v>86</v>
      </c>
    </row>
    <row r="953" spans="1:2">
      <c r="A953" t="s">
        <v>742</v>
      </c>
      <c r="B953">
        <v>85</v>
      </c>
    </row>
    <row r="954" spans="1:2">
      <c r="A954" t="s">
        <v>760</v>
      </c>
      <c r="B954">
        <v>85</v>
      </c>
    </row>
    <row r="955" spans="1:2">
      <c r="A955" t="s">
        <v>1505</v>
      </c>
      <c r="B955">
        <v>85</v>
      </c>
    </row>
    <row r="956" spans="1:2">
      <c r="A956" t="s">
        <v>604</v>
      </c>
      <c r="B956">
        <v>84</v>
      </c>
    </row>
    <row r="957" spans="1:2">
      <c r="A957" t="s">
        <v>1396</v>
      </c>
      <c r="B957">
        <v>84</v>
      </c>
    </row>
    <row r="958" spans="1:2">
      <c r="A958" t="s">
        <v>2260</v>
      </c>
      <c r="B958">
        <v>84</v>
      </c>
    </row>
    <row r="959" spans="1:2">
      <c r="A959" t="s">
        <v>1068</v>
      </c>
      <c r="B959">
        <v>83</v>
      </c>
    </row>
    <row r="960" spans="1:2">
      <c r="A960" t="s">
        <v>2608</v>
      </c>
      <c r="B960">
        <v>82</v>
      </c>
    </row>
    <row r="961" spans="1:2">
      <c r="A961" t="s">
        <v>1748</v>
      </c>
      <c r="B961">
        <v>80</v>
      </c>
    </row>
    <row r="962" spans="1:2">
      <c r="A962" t="s">
        <v>1962</v>
      </c>
      <c r="B962">
        <v>80</v>
      </c>
    </row>
    <row r="963" spans="1:2">
      <c r="A963" t="s">
        <v>595</v>
      </c>
      <c r="B963">
        <v>77</v>
      </c>
    </row>
    <row r="964" spans="1:2">
      <c r="A964" t="s">
        <v>1643</v>
      </c>
      <c r="B964">
        <v>77</v>
      </c>
    </row>
    <row r="965" spans="1:2">
      <c r="A965" t="s">
        <v>2151</v>
      </c>
      <c r="B965">
        <v>75</v>
      </c>
    </row>
    <row r="966" spans="1:2">
      <c r="A966" t="s">
        <v>2193</v>
      </c>
      <c r="B966">
        <v>75</v>
      </c>
    </row>
    <row r="967" spans="1:2">
      <c r="A967" t="s">
        <v>718</v>
      </c>
      <c r="B967">
        <v>74</v>
      </c>
    </row>
    <row r="968" spans="1:2">
      <c r="A968" t="s">
        <v>1158</v>
      </c>
      <c r="B968">
        <v>73</v>
      </c>
    </row>
    <row r="969" spans="1:2">
      <c r="A969" t="s">
        <v>1650</v>
      </c>
      <c r="B969">
        <v>73</v>
      </c>
    </row>
    <row r="970" spans="1:2">
      <c r="A970" t="s">
        <v>2603</v>
      </c>
      <c r="B970">
        <v>73</v>
      </c>
    </row>
    <row r="971" spans="1:2">
      <c r="A971" t="s">
        <v>1359</v>
      </c>
      <c r="B971">
        <v>72</v>
      </c>
    </row>
    <row r="972" spans="1:2">
      <c r="A972" t="s">
        <v>1844</v>
      </c>
      <c r="B972">
        <v>72</v>
      </c>
    </row>
    <row r="973" spans="1:2">
      <c r="A973" t="s">
        <v>526</v>
      </c>
      <c r="B973">
        <v>69</v>
      </c>
    </row>
    <row r="974" spans="1:2">
      <c r="A974" t="s">
        <v>1580</v>
      </c>
      <c r="B974">
        <v>69</v>
      </c>
    </row>
    <row r="975" spans="1:2">
      <c r="A975" t="s">
        <v>2058</v>
      </c>
      <c r="B975">
        <v>68</v>
      </c>
    </row>
    <row r="976" spans="1:2">
      <c r="A976" t="s">
        <v>2067</v>
      </c>
      <c r="B976">
        <v>67</v>
      </c>
    </row>
    <row r="977" spans="1:2">
      <c r="A977" t="s">
        <v>1804</v>
      </c>
      <c r="B977">
        <v>66</v>
      </c>
    </row>
    <row r="978" spans="1:2">
      <c r="A978" t="s">
        <v>2186</v>
      </c>
      <c r="B978">
        <v>66</v>
      </c>
    </row>
    <row r="979" spans="1:2">
      <c r="A979" t="s">
        <v>2045</v>
      </c>
      <c r="B979">
        <v>64</v>
      </c>
    </row>
    <row r="980" spans="1:2">
      <c r="A980" t="s">
        <v>2143</v>
      </c>
      <c r="B980">
        <v>64</v>
      </c>
    </row>
    <row r="981" spans="1:2">
      <c r="A981" t="s">
        <v>1098</v>
      </c>
      <c r="B981">
        <v>63</v>
      </c>
    </row>
    <row r="982" spans="1:2">
      <c r="A982" t="s">
        <v>1423</v>
      </c>
      <c r="B982">
        <v>63</v>
      </c>
    </row>
    <row r="983" spans="1:2">
      <c r="A983" t="s">
        <v>461</v>
      </c>
      <c r="B983">
        <v>61</v>
      </c>
    </row>
    <row r="984" spans="1:2">
      <c r="A984" t="s">
        <v>1072</v>
      </c>
      <c r="B984">
        <v>61</v>
      </c>
    </row>
    <row r="985" spans="1:2">
      <c r="A985" t="s">
        <v>2636</v>
      </c>
      <c r="B985">
        <v>61</v>
      </c>
    </row>
    <row r="986" spans="1:2">
      <c r="A986" t="s">
        <v>362</v>
      </c>
      <c r="B986">
        <v>60</v>
      </c>
    </row>
    <row r="987" spans="1:2">
      <c r="A987" t="s">
        <v>1600</v>
      </c>
      <c r="B987">
        <v>58</v>
      </c>
    </row>
    <row r="988" spans="1:2">
      <c r="A988" t="s">
        <v>2314</v>
      </c>
      <c r="B988">
        <v>58</v>
      </c>
    </row>
    <row r="989" spans="1:2">
      <c r="A989" t="s">
        <v>634</v>
      </c>
      <c r="B989">
        <v>57</v>
      </c>
    </row>
    <row r="990" spans="1:2">
      <c r="A990" t="s">
        <v>1850</v>
      </c>
      <c r="B990">
        <v>57</v>
      </c>
    </row>
    <row r="991" spans="1:2">
      <c r="A991" t="s">
        <v>2072</v>
      </c>
      <c r="B991">
        <v>56</v>
      </c>
    </row>
    <row r="992" spans="1:2">
      <c r="A992" t="s">
        <v>2142</v>
      </c>
      <c r="B992">
        <v>56</v>
      </c>
    </row>
    <row r="993" spans="1:2">
      <c r="A993" t="s">
        <v>385</v>
      </c>
      <c r="B993">
        <v>55</v>
      </c>
    </row>
    <row r="994" spans="1:2">
      <c r="A994" t="s">
        <v>538</v>
      </c>
      <c r="B994">
        <v>55</v>
      </c>
    </row>
    <row r="995" spans="1:2">
      <c r="A995" t="s">
        <v>1188</v>
      </c>
      <c r="B995">
        <v>55</v>
      </c>
    </row>
    <row r="996" spans="1:2">
      <c r="A996" t="s">
        <v>1357</v>
      </c>
      <c r="B996">
        <v>55</v>
      </c>
    </row>
    <row r="997" spans="1:2">
      <c r="A997" t="s">
        <v>2127</v>
      </c>
      <c r="B997">
        <v>55</v>
      </c>
    </row>
    <row r="998" spans="1:2">
      <c r="A998" t="s">
        <v>1470</v>
      </c>
      <c r="B998">
        <v>54</v>
      </c>
    </row>
    <row r="999" spans="1:2">
      <c r="A999" t="s">
        <v>1554</v>
      </c>
      <c r="B999">
        <v>54</v>
      </c>
    </row>
    <row r="1000" spans="1:2">
      <c r="A1000" t="s">
        <v>1003</v>
      </c>
      <c r="B1000">
        <v>53</v>
      </c>
    </row>
    <row r="1001" spans="1:2">
      <c r="A1001" t="s">
        <v>931</v>
      </c>
      <c r="B1001">
        <v>52</v>
      </c>
    </row>
    <row r="1002" spans="1:2">
      <c r="A1002" t="s">
        <v>1162</v>
      </c>
      <c r="B1002">
        <v>51</v>
      </c>
    </row>
    <row r="1003" spans="1:2">
      <c r="A1003" t="s">
        <v>1691</v>
      </c>
      <c r="B1003">
        <v>49</v>
      </c>
    </row>
    <row r="1004" spans="1:2">
      <c r="A1004" t="s">
        <v>2690</v>
      </c>
      <c r="B1004">
        <v>49</v>
      </c>
    </row>
    <row r="1005" spans="1:2">
      <c r="A1005" t="s">
        <v>1195</v>
      </c>
      <c r="B1005">
        <v>48</v>
      </c>
    </row>
    <row r="1006" spans="1:2">
      <c r="A1006" t="s">
        <v>2436</v>
      </c>
      <c r="B1006">
        <v>48</v>
      </c>
    </row>
    <row r="1007" spans="1:2">
      <c r="A1007" t="s">
        <v>622</v>
      </c>
      <c r="B1007">
        <v>47</v>
      </c>
    </row>
    <row r="1008" spans="1:2">
      <c r="A1008" t="s">
        <v>648</v>
      </c>
      <c r="B1008">
        <v>47</v>
      </c>
    </row>
    <row r="1009" spans="1:2">
      <c r="A1009" t="s">
        <v>1659</v>
      </c>
      <c r="B1009">
        <v>47</v>
      </c>
    </row>
    <row r="1010" spans="1:2">
      <c r="A1010" t="s">
        <v>1820</v>
      </c>
      <c r="B1010">
        <v>47</v>
      </c>
    </row>
    <row r="1011" spans="1:2">
      <c r="A1011" t="s">
        <v>1949</v>
      </c>
      <c r="B1011">
        <v>47</v>
      </c>
    </row>
    <row r="1012" spans="1:2">
      <c r="A1012" t="s">
        <v>2571</v>
      </c>
      <c r="B1012">
        <v>47</v>
      </c>
    </row>
    <row r="1013" spans="1:2">
      <c r="A1013" t="s">
        <v>1561</v>
      </c>
      <c r="B1013">
        <v>46</v>
      </c>
    </row>
    <row r="1014" spans="1:2">
      <c r="A1014" t="s">
        <v>2336</v>
      </c>
      <c r="B1014">
        <v>46</v>
      </c>
    </row>
    <row r="1015" spans="1:2">
      <c r="A1015" t="s">
        <v>2384</v>
      </c>
      <c r="B1015">
        <v>46</v>
      </c>
    </row>
    <row r="1016" spans="1:2">
      <c r="A1016" t="s">
        <v>2283</v>
      </c>
      <c r="B1016">
        <v>45</v>
      </c>
    </row>
    <row r="1017" spans="1:2">
      <c r="A1017" t="s">
        <v>1918</v>
      </c>
      <c r="B1017">
        <v>44</v>
      </c>
    </row>
    <row r="1018" spans="1:2">
      <c r="A1018" t="s">
        <v>2023</v>
      </c>
      <c r="B1018">
        <v>44</v>
      </c>
    </row>
    <row r="1019" spans="1:2">
      <c r="A1019" t="s">
        <v>474</v>
      </c>
      <c r="B1019">
        <v>43</v>
      </c>
    </row>
    <row r="1020" spans="1:2">
      <c r="A1020" t="s">
        <v>1312</v>
      </c>
      <c r="B1020">
        <v>43</v>
      </c>
    </row>
    <row r="1021" spans="1:2">
      <c r="A1021" t="s">
        <v>729</v>
      </c>
      <c r="B1021">
        <v>42</v>
      </c>
    </row>
    <row r="1022" spans="1:2">
      <c r="A1022" t="s">
        <v>2666</v>
      </c>
      <c r="B1022">
        <v>42</v>
      </c>
    </row>
    <row r="1023" spans="1:2">
      <c r="A1023" t="s">
        <v>363</v>
      </c>
      <c r="B1023">
        <v>41</v>
      </c>
    </row>
    <row r="1024" spans="1:2">
      <c r="A1024" t="s">
        <v>911</v>
      </c>
      <c r="B1024">
        <v>41</v>
      </c>
    </row>
    <row r="1025" spans="1:2">
      <c r="A1025" t="s">
        <v>1044</v>
      </c>
      <c r="B1025">
        <v>41</v>
      </c>
    </row>
    <row r="1026" spans="1:2">
      <c r="A1026" t="s">
        <v>846</v>
      </c>
      <c r="B1026">
        <v>40</v>
      </c>
    </row>
    <row r="1027" spans="1:2">
      <c r="A1027" t="s">
        <v>1143</v>
      </c>
      <c r="B1027">
        <v>40</v>
      </c>
    </row>
    <row r="1028" spans="1:2">
      <c r="A1028" t="s">
        <v>1144</v>
      </c>
      <c r="B1028">
        <v>40</v>
      </c>
    </row>
    <row r="1029" spans="1:2">
      <c r="A1029" t="s">
        <v>354</v>
      </c>
      <c r="B1029">
        <v>39</v>
      </c>
    </row>
    <row r="1030" spans="1:2">
      <c r="A1030" t="s">
        <v>486</v>
      </c>
      <c r="B1030">
        <v>39</v>
      </c>
    </row>
    <row r="1031" spans="1:2">
      <c r="A1031" t="s">
        <v>1595</v>
      </c>
      <c r="B1031">
        <v>39</v>
      </c>
    </row>
    <row r="1032" spans="1:2">
      <c r="A1032" t="s">
        <v>2484</v>
      </c>
      <c r="B1032">
        <v>39</v>
      </c>
    </row>
    <row r="1033" spans="1:2">
      <c r="A1033" t="s">
        <v>374</v>
      </c>
      <c r="B1033">
        <v>38</v>
      </c>
    </row>
    <row r="1034" spans="1:2">
      <c r="A1034" t="s">
        <v>915</v>
      </c>
      <c r="B1034">
        <v>38</v>
      </c>
    </row>
    <row r="1035" spans="1:2">
      <c r="A1035" t="s">
        <v>1347</v>
      </c>
      <c r="B1035">
        <v>38</v>
      </c>
    </row>
    <row r="1036" spans="1:2">
      <c r="A1036" t="s">
        <v>2691</v>
      </c>
      <c r="B1036">
        <v>38</v>
      </c>
    </row>
    <row r="1037" spans="1:2">
      <c r="A1037" t="s">
        <v>1422</v>
      </c>
      <c r="B1037">
        <v>37</v>
      </c>
    </row>
    <row r="1038" spans="1:2">
      <c r="A1038" t="s">
        <v>1780</v>
      </c>
      <c r="B1038">
        <v>37</v>
      </c>
    </row>
    <row r="1039" spans="1:2">
      <c r="A1039" t="s">
        <v>1899</v>
      </c>
      <c r="B1039">
        <v>37</v>
      </c>
    </row>
    <row r="1040" spans="1:2">
      <c r="A1040" t="s">
        <v>521</v>
      </c>
      <c r="B1040">
        <v>36</v>
      </c>
    </row>
    <row r="1041" spans="1:2">
      <c r="A1041" t="s">
        <v>1547</v>
      </c>
      <c r="B1041">
        <v>36</v>
      </c>
    </row>
    <row r="1042" spans="1:2">
      <c r="A1042" t="s">
        <v>585</v>
      </c>
      <c r="B1042">
        <v>35</v>
      </c>
    </row>
    <row r="1043" spans="1:2">
      <c r="A1043" t="s">
        <v>670</v>
      </c>
      <c r="B1043">
        <v>35</v>
      </c>
    </row>
    <row r="1044" spans="1:2">
      <c r="A1044" t="s">
        <v>753</v>
      </c>
      <c r="B1044">
        <v>35</v>
      </c>
    </row>
    <row r="1045" spans="1:2">
      <c r="A1045" t="s">
        <v>1289</v>
      </c>
      <c r="B1045">
        <v>35</v>
      </c>
    </row>
    <row r="1046" spans="1:2">
      <c r="A1046" t="s">
        <v>1343</v>
      </c>
      <c r="B1046">
        <v>35</v>
      </c>
    </row>
    <row r="1047" spans="1:2">
      <c r="A1047" t="s">
        <v>2074</v>
      </c>
      <c r="B1047">
        <v>35</v>
      </c>
    </row>
    <row r="1048" spans="1:2">
      <c r="A1048" t="s">
        <v>2185</v>
      </c>
      <c r="B1048">
        <v>35</v>
      </c>
    </row>
    <row r="1049" spans="1:2">
      <c r="A1049" t="s">
        <v>2453</v>
      </c>
      <c r="B1049">
        <v>35</v>
      </c>
    </row>
    <row r="1050" spans="1:2">
      <c r="A1050" t="s">
        <v>919</v>
      </c>
      <c r="B1050">
        <v>34</v>
      </c>
    </row>
    <row r="1051" spans="1:2">
      <c r="A1051" t="s">
        <v>1989</v>
      </c>
      <c r="B1051">
        <v>34</v>
      </c>
    </row>
    <row r="1052" spans="1:2">
      <c r="A1052" t="s">
        <v>2342</v>
      </c>
      <c r="B1052">
        <v>34</v>
      </c>
    </row>
    <row r="1053" spans="1:2">
      <c r="A1053" t="s">
        <v>2541</v>
      </c>
      <c r="B1053">
        <v>34</v>
      </c>
    </row>
    <row r="1054" spans="1:2">
      <c r="A1054" t="s">
        <v>767</v>
      </c>
      <c r="B1054">
        <v>33</v>
      </c>
    </row>
    <row r="1055" spans="1:2">
      <c r="A1055" t="s">
        <v>871</v>
      </c>
      <c r="B1055">
        <v>33</v>
      </c>
    </row>
    <row r="1056" spans="1:2">
      <c r="A1056" t="s">
        <v>1052</v>
      </c>
      <c r="B1056">
        <v>33</v>
      </c>
    </row>
    <row r="1057" spans="1:2">
      <c r="A1057" t="s">
        <v>1065</v>
      </c>
      <c r="B1057">
        <v>33</v>
      </c>
    </row>
    <row r="1058" spans="1:2">
      <c r="A1058" t="s">
        <v>1295</v>
      </c>
      <c r="B1058">
        <v>33</v>
      </c>
    </row>
    <row r="1059" spans="1:2">
      <c r="A1059" t="s">
        <v>1348</v>
      </c>
      <c r="B1059">
        <v>33</v>
      </c>
    </row>
    <row r="1060" spans="1:2">
      <c r="A1060" t="s">
        <v>1944</v>
      </c>
      <c r="B1060">
        <v>33</v>
      </c>
    </row>
    <row r="1061" spans="1:2">
      <c r="A1061" t="s">
        <v>2300</v>
      </c>
      <c r="B1061">
        <v>33</v>
      </c>
    </row>
    <row r="1062" spans="1:2">
      <c r="A1062" t="s">
        <v>2334</v>
      </c>
      <c r="B1062">
        <v>33</v>
      </c>
    </row>
    <row r="1063" spans="1:2">
      <c r="A1063" t="s">
        <v>2561</v>
      </c>
      <c r="B1063">
        <v>33</v>
      </c>
    </row>
    <row r="1064" spans="1:2">
      <c r="A1064" t="s">
        <v>3289</v>
      </c>
      <c r="B1064">
        <v>32</v>
      </c>
    </row>
    <row r="1065" spans="1:2">
      <c r="A1065" t="s">
        <v>1041</v>
      </c>
      <c r="B1065">
        <v>32</v>
      </c>
    </row>
    <row r="1066" spans="1:2">
      <c r="A1066" t="s">
        <v>1376</v>
      </c>
      <c r="B1066">
        <v>32</v>
      </c>
    </row>
    <row r="1067" spans="1:2">
      <c r="A1067" t="s">
        <v>1849</v>
      </c>
      <c r="B1067">
        <v>32</v>
      </c>
    </row>
    <row r="1068" spans="1:2">
      <c r="A1068" t="s">
        <v>1211</v>
      </c>
      <c r="B1068">
        <v>31</v>
      </c>
    </row>
    <row r="1069" spans="1:2">
      <c r="A1069" t="s">
        <v>1745</v>
      </c>
      <c r="B1069">
        <v>31</v>
      </c>
    </row>
    <row r="1070" spans="1:2">
      <c r="A1070" t="s">
        <v>1871</v>
      </c>
      <c r="B1070">
        <v>31</v>
      </c>
    </row>
    <row r="1071" spans="1:2">
      <c r="A1071" t="s">
        <v>2105</v>
      </c>
      <c r="B1071">
        <v>31</v>
      </c>
    </row>
    <row r="1072" spans="1:2">
      <c r="A1072" t="s">
        <v>2119</v>
      </c>
      <c r="B1072">
        <v>31</v>
      </c>
    </row>
    <row r="1073" spans="1:2">
      <c r="A1073" t="s">
        <v>2537</v>
      </c>
      <c r="B1073">
        <v>31</v>
      </c>
    </row>
    <row r="1074" spans="1:2">
      <c r="A1074" t="s">
        <v>2547</v>
      </c>
      <c r="B1074">
        <v>31</v>
      </c>
    </row>
    <row r="1075" spans="1:2">
      <c r="A1075" t="s">
        <v>2641</v>
      </c>
      <c r="B1075">
        <v>31</v>
      </c>
    </row>
    <row r="1076" spans="1:2">
      <c r="A1076" t="s">
        <v>318</v>
      </c>
      <c r="B1076">
        <v>30</v>
      </c>
    </row>
    <row r="1077" spans="1:2">
      <c r="A1077" t="s">
        <v>747</v>
      </c>
      <c r="B1077">
        <v>30</v>
      </c>
    </row>
    <row r="1078" spans="1:2">
      <c r="A1078" t="s">
        <v>1535</v>
      </c>
      <c r="B1078">
        <v>30</v>
      </c>
    </row>
    <row r="1079" spans="1:2">
      <c r="A1079" t="s">
        <v>1878</v>
      </c>
      <c r="B1079">
        <v>30</v>
      </c>
    </row>
    <row r="1080" spans="1:2">
      <c r="A1080" t="s">
        <v>119</v>
      </c>
      <c r="B1080">
        <v>30</v>
      </c>
    </row>
    <row r="1081" spans="1:2">
      <c r="A1081" t="s">
        <v>2648</v>
      </c>
      <c r="B1081">
        <v>30</v>
      </c>
    </row>
    <row r="1082" spans="1:2">
      <c r="A1082" t="s">
        <v>2717</v>
      </c>
      <c r="B1082">
        <v>30</v>
      </c>
    </row>
    <row r="1083" spans="1:2">
      <c r="A1083" t="s">
        <v>722</v>
      </c>
      <c r="B1083">
        <v>29</v>
      </c>
    </row>
    <row r="1084" spans="1:2">
      <c r="A1084" t="s">
        <v>1129</v>
      </c>
      <c r="B1084">
        <v>29</v>
      </c>
    </row>
    <row r="1085" spans="1:2">
      <c r="A1085" t="s">
        <v>1714</v>
      </c>
      <c r="B1085">
        <v>29</v>
      </c>
    </row>
    <row r="1086" spans="1:2">
      <c r="A1086" t="s">
        <v>2026</v>
      </c>
      <c r="B1086">
        <v>29</v>
      </c>
    </row>
    <row r="1087" spans="1:2">
      <c r="A1087" t="s">
        <v>2306</v>
      </c>
      <c r="B1087">
        <v>29</v>
      </c>
    </row>
    <row r="1088" spans="1:2">
      <c r="A1088" t="s">
        <v>2558</v>
      </c>
      <c r="B1088">
        <v>29</v>
      </c>
    </row>
    <row r="1089" spans="1:2">
      <c r="A1089" t="s">
        <v>2607</v>
      </c>
      <c r="B1089">
        <v>29</v>
      </c>
    </row>
    <row r="1090" spans="1:2">
      <c r="A1090" t="s">
        <v>680</v>
      </c>
      <c r="B1090">
        <v>28</v>
      </c>
    </row>
    <row r="1091" spans="1:2">
      <c r="A1091" t="s">
        <v>1744</v>
      </c>
      <c r="B1091">
        <v>28</v>
      </c>
    </row>
    <row r="1092" spans="1:2">
      <c r="A1092" t="s">
        <v>1981</v>
      </c>
      <c r="B1092">
        <v>28</v>
      </c>
    </row>
    <row r="1093" spans="1:2">
      <c r="A1093" t="s">
        <v>2686</v>
      </c>
      <c r="B1093">
        <v>28</v>
      </c>
    </row>
    <row r="1094" spans="1:2">
      <c r="A1094" t="s">
        <v>1282</v>
      </c>
      <c r="B1094">
        <v>27</v>
      </c>
    </row>
    <row r="1095" spans="1:2">
      <c r="A1095" t="s">
        <v>1703</v>
      </c>
      <c r="B1095">
        <v>27</v>
      </c>
    </row>
    <row r="1096" spans="1:2">
      <c r="A1096" t="s">
        <v>118</v>
      </c>
      <c r="B1096">
        <v>27</v>
      </c>
    </row>
    <row r="1097" spans="1:2">
      <c r="A1097" t="s">
        <v>2037</v>
      </c>
      <c r="B1097">
        <v>27</v>
      </c>
    </row>
    <row r="1098" spans="1:2">
      <c r="A1098" t="s">
        <v>2291</v>
      </c>
      <c r="B1098">
        <v>27</v>
      </c>
    </row>
    <row r="1099" spans="1:2">
      <c r="A1099" t="s">
        <v>2600</v>
      </c>
      <c r="B1099">
        <v>27</v>
      </c>
    </row>
    <row r="1100" spans="1:2">
      <c r="A1100" t="s">
        <v>2651</v>
      </c>
      <c r="B1100">
        <v>27</v>
      </c>
    </row>
    <row r="1101" spans="1:2">
      <c r="A1101" t="s">
        <v>379</v>
      </c>
      <c r="B1101">
        <v>26</v>
      </c>
    </row>
    <row r="1102" spans="1:2">
      <c r="A1102" t="s">
        <v>914</v>
      </c>
      <c r="B1102">
        <v>26</v>
      </c>
    </row>
    <row r="1103" spans="1:2">
      <c r="A1103" t="s">
        <v>985</v>
      </c>
      <c r="B1103">
        <v>26</v>
      </c>
    </row>
    <row r="1104" spans="1:2">
      <c r="A1104" t="s">
        <v>1197</v>
      </c>
      <c r="B1104">
        <v>26</v>
      </c>
    </row>
    <row r="1105" spans="1:2">
      <c r="A1105" t="s">
        <v>1265</v>
      </c>
      <c r="B1105">
        <v>26</v>
      </c>
    </row>
    <row r="1106" spans="1:2">
      <c r="A1106" t="s">
        <v>1496</v>
      </c>
      <c r="B1106">
        <v>26</v>
      </c>
    </row>
    <row r="1107" spans="1:2">
      <c r="A1107" t="s">
        <v>2136</v>
      </c>
      <c r="B1107">
        <v>26</v>
      </c>
    </row>
    <row r="1108" spans="1:2">
      <c r="A1108" t="s">
        <v>626</v>
      </c>
      <c r="B1108">
        <v>25</v>
      </c>
    </row>
    <row r="1109" spans="1:2">
      <c r="A1109" t="s">
        <v>874</v>
      </c>
      <c r="B1109">
        <v>25</v>
      </c>
    </row>
    <row r="1110" spans="1:2">
      <c r="A1110" t="s">
        <v>892</v>
      </c>
      <c r="B1110">
        <v>25</v>
      </c>
    </row>
    <row r="1111" spans="1:2">
      <c r="A1111" t="s">
        <v>1234</v>
      </c>
      <c r="B1111">
        <v>25</v>
      </c>
    </row>
    <row r="1112" spans="1:2">
      <c r="A1112" t="s">
        <v>1654</v>
      </c>
      <c r="B1112">
        <v>25</v>
      </c>
    </row>
    <row r="1113" spans="1:2">
      <c r="A1113" t="s">
        <v>1983</v>
      </c>
      <c r="B1113">
        <v>25</v>
      </c>
    </row>
    <row r="1114" spans="1:2">
      <c r="A1114" t="s">
        <v>2139</v>
      </c>
      <c r="B1114">
        <v>25</v>
      </c>
    </row>
    <row r="1115" spans="1:2">
      <c r="A1115" t="s">
        <v>2362</v>
      </c>
      <c r="B1115">
        <v>25</v>
      </c>
    </row>
    <row r="1116" spans="1:2">
      <c r="A1116" t="s">
        <v>592</v>
      </c>
      <c r="B1116">
        <v>24</v>
      </c>
    </row>
    <row r="1117" spans="1:2">
      <c r="A1117" t="s">
        <v>3014</v>
      </c>
      <c r="B1117">
        <v>24</v>
      </c>
    </row>
    <row r="1118" spans="1:2">
      <c r="A1118" t="s">
        <v>1698</v>
      </c>
      <c r="B1118">
        <v>24</v>
      </c>
    </row>
    <row r="1119" spans="1:2">
      <c r="A1119" t="s">
        <v>1935</v>
      </c>
      <c r="B1119">
        <v>24</v>
      </c>
    </row>
    <row r="1120" spans="1:2">
      <c r="A1120" t="s">
        <v>2018</v>
      </c>
      <c r="B1120">
        <v>24</v>
      </c>
    </row>
    <row r="1121" spans="1:2">
      <c r="A1121" t="s">
        <v>409</v>
      </c>
      <c r="B1121">
        <v>23</v>
      </c>
    </row>
    <row r="1122" spans="1:2">
      <c r="A1122" t="s">
        <v>457</v>
      </c>
      <c r="B1122">
        <v>23</v>
      </c>
    </row>
    <row r="1123" spans="1:2">
      <c r="A1123" t="s">
        <v>490</v>
      </c>
      <c r="B1123">
        <v>23</v>
      </c>
    </row>
    <row r="1124" spans="1:2">
      <c r="A1124" t="s">
        <v>499</v>
      </c>
      <c r="B1124">
        <v>23</v>
      </c>
    </row>
    <row r="1125" spans="1:2">
      <c r="A1125" t="s">
        <v>800</v>
      </c>
      <c r="B1125">
        <v>23</v>
      </c>
    </row>
    <row r="1126" spans="1:2">
      <c r="A1126" t="s">
        <v>1375</v>
      </c>
      <c r="B1126">
        <v>23</v>
      </c>
    </row>
    <row r="1127" spans="1:2">
      <c r="A1127" t="s">
        <v>469</v>
      </c>
      <c r="B1127">
        <v>22</v>
      </c>
    </row>
    <row r="1128" spans="1:2">
      <c r="A1128" t="s">
        <v>482</v>
      </c>
      <c r="B1128">
        <v>22</v>
      </c>
    </row>
    <row r="1129" spans="1:2">
      <c r="A1129" t="s">
        <v>843</v>
      </c>
      <c r="B1129">
        <v>22</v>
      </c>
    </row>
    <row r="1130" spans="1:2">
      <c r="A1130" t="s">
        <v>845</v>
      </c>
      <c r="B1130">
        <v>22</v>
      </c>
    </row>
    <row r="1131" spans="1:2">
      <c r="A1131" t="s">
        <v>943</v>
      </c>
      <c r="B1131">
        <v>22</v>
      </c>
    </row>
    <row r="1132" spans="1:2">
      <c r="A1132" t="s">
        <v>2669</v>
      </c>
      <c r="B1132">
        <v>22</v>
      </c>
    </row>
    <row r="1133" spans="1:2">
      <c r="A1133" t="s">
        <v>412</v>
      </c>
      <c r="B1133">
        <v>21</v>
      </c>
    </row>
    <row r="1134" spans="1:2">
      <c r="A1134" t="s">
        <v>552</v>
      </c>
      <c r="B1134">
        <v>21</v>
      </c>
    </row>
    <row r="1135" spans="1:2">
      <c r="A1135" t="s">
        <v>631</v>
      </c>
      <c r="B1135">
        <v>21</v>
      </c>
    </row>
    <row r="1136" spans="1:2">
      <c r="A1136" t="s">
        <v>957</v>
      </c>
      <c r="B1136">
        <v>21</v>
      </c>
    </row>
    <row r="1137" spans="1:2">
      <c r="A1137" t="s">
        <v>1122</v>
      </c>
      <c r="B1137">
        <v>21</v>
      </c>
    </row>
    <row r="1138" spans="1:2">
      <c r="A1138" t="s">
        <v>1534</v>
      </c>
      <c r="B1138">
        <v>21</v>
      </c>
    </row>
    <row r="1139" spans="1:2">
      <c r="A1139" t="s">
        <v>1902</v>
      </c>
      <c r="B1139">
        <v>21</v>
      </c>
    </row>
    <row r="1140" spans="1:2">
      <c r="A1140" t="s">
        <v>1933</v>
      </c>
      <c r="B1140">
        <v>21</v>
      </c>
    </row>
    <row r="1141" spans="1:2">
      <c r="A1141" t="s">
        <v>1952</v>
      </c>
      <c r="B1141">
        <v>21</v>
      </c>
    </row>
    <row r="1142" spans="1:2">
      <c r="A1142" t="s">
        <v>2091</v>
      </c>
      <c r="B1142">
        <v>21</v>
      </c>
    </row>
    <row r="1143" spans="1:2">
      <c r="A1143" t="s">
        <v>926</v>
      </c>
      <c r="B1143">
        <v>20</v>
      </c>
    </row>
    <row r="1144" spans="1:2">
      <c r="A1144" t="s">
        <v>961</v>
      </c>
      <c r="B1144">
        <v>20</v>
      </c>
    </row>
    <row r="1145" spans="1:2">
      <c r="A1145" t="s">
        <v>1449</v>
      </c>
      <c r="B1145">
        <v>20</v>
      </c>
    </row>
    <row r="1146" spans="1:2">
      <c r="A1146" t="s">
        <v>1657</v>
      </c>
      <c r="B1146">
        <v>20</v>
      </c>
    </row>
    <row r="1147" spans="1:2">
      <c r="A1147" t="s">
        <v>1968</v>
      </c>
      <c r="B1147">
        <v>20</v>
      </c>
    </row>
    <row r="1148" spans="1:2">
      <c r="A1148" t="s">
        <v>2476</v>
      </c>
      <c r="B1148">
        <v>20</v>
      </c>
    </row>
    <row r="1149" spans="1:2">
      <c r="A1149" t="s">
        <v>2487</v>
      </c>
      <c r="B1149">
        <v>20</v>
      </c>
    </row>
    <row r="1150" spans="1:2">
      <c r="A1150" t="s">
        <v>2687</v>
      </c>
      <c r="B1150">
        <v>20</v>
      </c>
    </row>
    <row r="1151" spans="1:2">
      <c r="A1151" t="s">
        <v>1189</v>
      </c>
      <c r="B1151">
        <v>19</v>
      </c>
    </row>
    <row r="1152" spans="1:2">
      <c r="A1152" t="s">
        <v>1602</v>
      </c>
      <c r="B1152">
        <v>19</v>
      </c>
    </row>
    <row r="1153" spans="1:2">
      <c r="A1153" t="s">
        <v>3113</v>
      </c>
      <c r="B1153">
        <v>19</v>
      </c>
    </row>
    <row r="1154" spans="1:2">
      <c r="A1154" t="s">
        <v>2670</v>
      </c>
      <c r="B1154">
        <v>19</v>
      </c>
    </row>
    <row r="1155" spans="1:2">
      <c r="A1155" t="s">
        <v>2712</v>
      </c>
      <c r="B1155">
        <v>19</v>
      </c>
    </row>
    <row r="1156" spans="1:2">
      <c r="A1156" t="s">
        <v>547</v>
      </c>
      <c r="B1156">
        <v>18</v>
      </c>
    </row>
    <row r="1157" spans="1:2">
      <c r="A1157" t="s">
        <v>888</v>
      </c>
      <c r="B1157">
        <v>18</v>
      </c>
    </row>
    <row r="1158" spans="1:2">
      <c r="A1158" t="s">
        <v>1182</v>
      </c>
      <c r="B1158">
        <v>18</v>
      </c>
    </row>
    <row r="1159" spans="1:2">
      <c r="A1159" t="s">
        <v>1510</v>
      </c>
      <c r="B1159">
        <v>18</v>
      </c>
    </row>
    <row r="1160" spans="1:2">
      <c r="A1160" t="s">
        <v>1937</v>
      </c>
      <c r="B1160">
        <v>18</v>
      </c>
    </row>
    <row r="1161" spans="1:2">
      <c r="A1161" t="s">
        <v>321</v>
      </c>
      <c r="B1161">
        <v>17</v>
      </c>
    </row>
    <row r="1162" spans="1:2">
      <c r="A1162" t="s">
        <v>587</v>
      </c>
      <c r="B1162">
        <v>17</v>
      </c>
    </row>
    <row r="1163" spans="1:2">
      <c r="A1163" t="s">
        <v>655</v>
      </c>
      <c r="B1163">
        <v>17</v>
      </c>
    </row>
    <row r="1164" spans="1:2">
      <c r="A1164" t="s">
        <v>806</v>
      </c>
      <c r="B1164">
        <v>17</v>
      </c>
    </row>
    <row r="1165" spans="1:2">
      <c r="A1165" t="s">
        <v>829</v>
      </c>
      <c r="B1165">
        <v>17</v>
      </c>
    </row>
    <row r="1166" spans="1:2">
      <c r="A1166" t="s">
        <v>1203</v>
      </c>
      <c r="B1166">
        <v>17</v>
      </c>
    </row>
    <row r="1167" spans="1:2">
      <c r="A1167" t="s">
        <v>1296</v>
      </c>
      <c r="B1167">
        <v>17</v>
      </c>
    </row>
    <row r="1168" spans="1:2">
      <c r="A1168" t="s">
        <v>1378</v>
      </c>
      <c r="B1168">
        <v>17</v>
      </c>
    </row>
    <row r="1169" spans="1:2">
      <c r="A1169" t="s">
        <v>1397</v>
      </c>
      <c r="B1169">
        <v>17</v>
      </c>
    </row>
    <row r="1170" spans="1:2">
      <c r="A1170" t="s">
        <v>1522</v>
      </c>
      <c r="B1170">
        <v>17</v>
      </c>
    </row>
    <row r="1171" spans="1:2">
      <c r="A1171" t="s">
        <v>1642</v>
      </c>
      <c r="B1171">
        <v>17</v>
      </c>
    </row>
    <row r="1172" spans="1:2">
      <c r="A1172" t="s">
        <v>2428</v>
      </c>
      <c r="B1172">
        <v>17</v>
      </c>
    </row>
    <row r="1173" spans="1:2">
      <c r="A1173" t="s">
        <v>496</v>
      </c>
      <c r="B1173">
        <v>16</v>
      </c>
    </row>
    <row r="1174" spans="1:2">
      <c r="A1174" t="s">
        <v>525</v>
      </c>
      <c r="B1174">
        <v>16</v>
      </c>
    </row>
    <row r="1175" spans="1:2">
      <c r="A1175" t="s">
        <v>906</v>
      </c>
      <c r="B1175">
        <v>16</v>
      </c>
    </row>
    <row r="1176" spans="1:2">
      <c r="A1176" t="s">
        <v>1049</v>
      </c>
      <c r="B1176">
        <v>16</v>
      </c>
    </row>
    <row r="1177" spans="1:2">
      <c r="A1177" t="s">
        <v>1075</v>
      </c>
      <c r="B1177">
        <v>16</v>
      </c>
    </row>
    <row r="1178" spans="1:2">
      <c r="A1178" t="s">
        <v>1099</v>
      </c>
      <c r="B1178">
        <v>16</v>
      </c>
    </row>
    <row r="1179" spans="1:2">
      <c r="A1179" t="s">
        <v>1114</v>
      </c>
      <c r="B1179">
        <v>16</v>
      </c>
    </row>
    <row r="1180" spans="1:2">
      <c r="A1180" t="s">
        <v>2973</v>
      </c>
      <c r="B1180">
        <v>16</v>
      </c>
    </row>
    <row r="1181" spans="1:2">
      <c r="A1181" t="s">
        <v>1530</v>
      </c>
      <c r="B1181">
        <v>16</v>
      </c>
    </row>
    <row r="1182" spans="1:2">
      <c r="A1182" t="s">
        <v>1564</v>
      </c>
      <c r="B1182">
        <v>16</v>
      </c>
    </row>
    <row r="1183" spans="1:2">
      <c r="A1183" t="s">
        <v>1747</v>
      </c>
      <c r="B1183">
        <v>16</v>
      </c>
    </row>
    <row r="1184" spans="1:2">
      <c r="A1184" t="s">
        <v>2031</v>
      </c>
      <c r="B1184">
        <v>16</v>
      </c>
    </row>
    <row r="1185" spans="1:2">
      <c r="A1185" t="s">
        <v>2053</v>
      </c>
      <c r="B1185">
        <v>16</v>
      </c>
    </row>
    <row r="1186" spans="1:2">
      <c r="A1186" t="s">
        <v>2286</v>
      </c>
      <c r="B1186">
        <v>16</v>
      </c>
    </row>
    <row r="1187" spans="1:2">
      <c r="A1187" t="s">
        <v>2393</v>
      </c>
      <c r="B1187">
        <v>16</v>
      </c>
    </row>
    <row r="1188" spans="1:2">
      <c r="A1188" t="s">
        <v>2619</v>
      </c>
      <c r="B1188">
        <v>16</v>
      </c>
    </row>
    <row r="1189" spans="1:2">
      <c r="A1189" t="s">
        <v>2711</v>
      </c>
      <c r="B1189">
        <v>16</v>
      </c>
    </row>
    <row r="1190" spans="1:2">
      <c r="A1190" t="s">
        <v>3641</v>
      </c>
      <c r="B1190">
        <v>15</v>
      </c>
    </row>
    <row r="1191" spans="1:2">
      <c r="A1191" t="s">
        <v>404</v>
      </c>
      <c r="B1191">
        <v>15</v>
      </c>
    </row>
    <row r="1192" spans="1:2">
      <c r="A1192" t="s">
        <v>674</v>
      </c>
      <c r="B1192">
        <v>15</v>
      </c>
    </row>
    <row r="1193" spans="1:2">
      <c r="A1193" t="s">
        <v>1018</v>
      </c>
      <c r="B1193">
        <v>15</v>
      </c>
    </row>
    <row r="1194" spans="1:2">
      <c r="A1194" t="s">
        <v>1163</v>
      </c>
      <c r="B1194">
        <v>15</v>
      </c>
    </row>
    <row r="1195" spans="1:2">
      <c r="A1195" t="s">
        <v>1468</v>
      </c>
      <c r="B1195">
        <v>15</v>
      </c>
    </row>
    <row r="1196" spans="1:2">
      <c r="A1196" t="s">
        <v>1813</v>
      </c>
      <c r="B1196">
        <v>15</v>
      </c>
    </row>
    <row r="1197" spans="1:2">
      <c r="A1197" t="s">
        <v>1817</v>
      </c>
      <c r="B1197">
        <v>15</v>
      </c>
    </row>
    <row r="1198" spans="1:2">
      <c r="A1198" t="s">
        <v>1832</v>
      </c>
      <c r="B1198">
        <v>15</v>
      </c>
    </row>
    <row r="1199" spans="1:2">
      <c r="A1199" t="s">
        <v>1893</v>
      </c>
      <c r="B1199">
        <v>15</v>
      </c>
    </row>
    <row r="1200" spans="1:2">
      <c r="A1200" t="s">
        <v>2102</v>
      </c>
      <c r="B1200">
        <v>15</v>
      </c>
    </row>
    <row r="1201" spans="1:2">
      <c r="A1201" t="s">
        <v>2401</v>
      </c>
      <c r="B1201">
        <v>15</v>
      </c>
    </row>
    <row r="1202" spans="1:2">
      <c r="A1202" t="s">
        <v>2459</v>
      </c>
      <c r="B1202">
        <v>15</v>
      </c>
    </row>
    <row r="1203" spans="1:2">
      <c r="A1203" t="s">
        <v>2515</v>
      </c>
      <c r="B1203">
        <v>15</v>
      </c>
    </row>
    <row r="1204" spans="1:2">
      <c r="A1204" t="s">
        <v>413</v>
      </c>
      <c r="B1204">
        <v>14</v>
      </c>
    </row>
    <row r="1205" spans="1:2">
      <c r="A1205" t="s">
        <v>721</v>
      </c>
      <c r="B1205">
        <v>14</v>
      </c>
    </row>
    <row r="1206" spans="1:2">
      <c r="A1206" t="s">
        <v>3328</v>
      </c>
      <c r="B1206">
        <v>14</v>
      </c>
    </row>
    <row r="1207" spans="1:2">
      <c r="A1207" t="s">
        <v>851</v>
      </c>
      <c r="B1207">
        <v>14</v>
      </c>
    </row>
    <row r="1208" spans="1:2">
      <c r="A1208" t="s">
        <v>999</v>
      </c>
      <c r="B1208">
        <v>14</v>
      </c>
    </row>
    <row r="1209" spans="1:2">
      <c r="A1209" t="s">
        <v>1291</v>
      </c>
      <c r="B1209">
        <v>14</v>
      </c>
    </row>
    <row r="1210" spans="1:2">
      <c r="A1210" t="s">
        <v>1353</v>
      </c>
      <c r="B1210">
        <v>14</v>
      </c>
    </row>
    <row r="1211" spans="1:2">
      <c r="A1211" t="s">
        <v>1426</v>
      </c>
      <c r="B1211">
        <v>14</v>
      </c>
    </row>
    <row r="1212" spans="1:2">
      <c r="A1212" t="s">
        <v>1696</v>
      </c>
      <c r="B1212">
        <v>14</v>
      </c>
    </row>
    <row r="1213" spans="1:2">
      <c r="A1213" t="s">
        <v>1821</v>
      </c>
      <c r="B1213">
        <v>14</v>
      </c>
    </row>
    <row r="1214" spans="1:2">
      <c r="A1214" t="s">
        <v>1828</v>
      </c>
      <c r="B1214">
        <v>14</v>
      </c>
    </row>
    <row r="1215" spans="1:2">
      <c r="A1215" t="s">
        <v>2063</v>
      </c>
      <c r="B1215">
        <v>14</v>
      </c>
    </row>
    <row r="1216" spans="1:2">
      <c r="A1216" t="s">
        <v>2120</v>
      </c>
      <c r="B1216">
        <v>14</v>
      </c>
    </row>
    <row r="1217" spans="1:2">
      <c r="A1217" t="s">
        <v>2133</v>
      </c>
      <c r="B1217">
        <v>14</v>
      </c>
    </row>
    <row r="1218" spans="1:2">
      <c r="A1218" t="s">
        <v>2263</v>
      </c>
      <c r="B1218">
        <v>14</v>
      </c>
    </row>
    <row r="1219" spans="1:2">
      <c r="A1219" t="s">
        <v>2644</v>
      </c>
      <c r="B1219">
        <v>14</v>
      </c>
    </row>
    <row r="1220" spans="1:2">
      <c r="A1220" t="s">
        <v>2707</v>
      </c>
      <c r="B1220">
        <v>14</v>
      </c>
    </row>
    <row r="1221" spans="1:2">
      <c r="A1221" t="s">
        <v>364</v>
      </c>
      <c r="B1221">
        <v>13</v>
      </c>
    </row>
    <row r="1222" spans="1:2">
      <c r="A1222" t="s">
        <v>514</v>
      </c>
      <c r="B1222">
        <v>13</v>
      </c>
    </row>
    <row r="1223" spans="1:2">
      <c r="A1223" t="s">
        <v>821</v>
      </c>
      <c r="B1223">
        <v>13</v>
      </c>
    </row>
    <row r="1224" spans="1:2">
      <c r="A1224" t="s">
        <v>841</v>
      </c>
      <c r="B1224">
        <v>13</v>
      </c>
    </row>
    <row r="1225" spans="1:2">
      <c r="A1225" t="s">
        <v>3374</v>
      </c>
      <c r="B1225">
        <v>13</v>
      </c>
    </row>
    <row r="1226" spans="1:2">
      <c r="A1226" t="s">
        <v>1125</v>
      </c>
      <c r="B1226">
        <v>13</v>
      </c>
    </row>
    <row r="1227" spans="1:2">
      <c r="A1227" t="s">
        <v>1172</v>
      </c>
      <c r="B1227">
        <v>13</v>
      </c>
    </row>
    <row r="1228" spans="1:2">
      <c r="A1228" t="s">
        <v>2931</v>
      </c>
      <c r="B1228">
        <v>13</v>
      </c>
    </row>
    <row r="1229" spans="1:2">
      <c r="A1229" t="s">
        <v>1307</v>
      </c>
      <c r="B1229">
        <v>13</v>
      </c>
    </row>
    <row r="1230" spans="1:2">
      <c r="A1230" t="s">
        <v>1314</v>
      </c>
      <c r="B1230">
        <v>13</v>
      </c>
    </row>
    <row r="1231" spans="1:2">
      <c r="A1231" t="s">
        <v>1332</v>
      </c>
      <c r="B1231">
        <v>13</v>
      </c>
    </row>
    <row r="1232" spans="1:2">
      <c r="A1232" t="s">
        <v>1419</v>
      </c>
      <c r="B1232">
        <v>13</v>
      </c>
    </row>
    <row r="1233" spans="1:2">
      <c r="A1233" t="s">
        <v>3899</v>
      </c>
      <c r="B1233">
        <v>13</v>
      </c>
    </row>
    <row r="1234" spans="1:2">
      <c r="A1234" t="s">
        <v>1557</v>
      </c>
      <c r="B1234">
        <v>13</v>
      </c>
    </row>
    <row r="1235" spans="1:2">
      <c r="A1235" t="s">
        <v>1682</v>
      </c>
      <c r="B1235">
        <v>13</v>
      </c>
    </row>
    <row r="1236" spans="1:2">
      <c r="A1236" t="s">
        <v>1711</v>
      </c>
      <c r="B1236">
        <v>13</v>
      </c>
    </row>
    <row r="1237" spans="1:2">
      <c r="A1237" t="s">
        <v>1797</v>
      </c>
      <c r="B1237">
        <v>13</v>
      </c>
    </row>
    <row r="1238" spans="1:2">
      <c r="A1238" t="s">
        <v>1927</v>
      </c>
      <c r="B1238">
        <v>13</v>
      </c>
    </row>
    <row r="1239" spans="1:2">
      <c r="A1239" t="s">
        <v>1932</v>
      </c>
      <c r="B1239">
        <v>13</v>
      </c>
    </row>
    <row r="1240" spans="1:2">
      <c r="A1240" t="s">
        <v>1955</v>
      </c>
      <c r="B1240">
        <v>13</v>
      </c>
    </row>
    <row r="1241" spans="1:2">
      <c r="A1241" t="s">
        <v>2009</v>
      </c>
      <c r="B1241">
        <v>13</v>
      </c>
    </row>
    <row r="1242" spans="1:2">
      <c r="A1242" t="s">
        <v>2010</v>
      </c>
      <c r="B1242">
        <v>13</v>
      </c>
    </row>
    <row r="1243" spans="1:2">
      <c r="A1243" t="s">
        <v>2114</v>
      </c>
      <c r="B1243">
        <v>13</v>
      </c>
    </row>
    <row r="1244" spans="1:2">
      <c r="A1244" t="s">
        <v>2241</v>
      </c>
      <c r="B1244">
        <v>13</v>
      </c>
    </row>
    <row r="1245" spans="1:2">
      <c r="A1245" t="s">
        <v>2301</v>
      </c>
      <c r="B1245">
        <v>13</v>
      </c>
    </row>
    <row r="1246" spans="1:2">
      <c r="A1246" t="s">
        <v>2321</v>
      </c>
      <c r="B1246">
        <v>13</v>
      </c>
    </row>
    <row r="1247" spans="1:2">
      <c r="A1247" t="s">
        <v>2399</v>
      </c>
      <c r="B1247">
        <v>13</v>
      </c>
    </row>
    <row r="1248" spans="1:2">
      <c r="A1248" t="s">
        <v>328</v>
      </c>
      <c r="B1248">
        <v>12</v>
      </c>
    </row>
    <row r="1249" spans="1:2">
      <c r="A1249" t="s">
        <v>343</v>
      </c>
      <c r="B1249">
        <v>12</v>
      </c>
    </row>
    <row r="1250" spans="1:2">
      <c r="A1250" t="s">
        <v>441</v>
      </c>
      <c r="B1250">
        <v>12</v>
      </c>
    </row>
    <row r="1251" spans="1:2">
      <c r="A1251" t="s">
        <v>562</v>
      </c>
      <c r="B1251">
        <v>12</v>
      </c>
    </row>
    <row r="1252" spans="1:2">
      <c r="A1252" t="s">
        <v>597</v>
      </c>
      <c r="B1252">
        <v>12</v>
      </c>
    </row>
    <row r="1253" spans="1:2">
      <c r="A1253" t="s">
        <v>2804</v>
      </c>
      <c r="B1253">
        <v>12</v>
      </c>
    </row>
    <row r="1254" spans="1:2">
      <c r="A1254" t="s">
        <v>873</v>
      </c>
      <c r="B1254">
        <v>12</v>
      </c>
    </row>
    <row r="1255" spans="1:2">
      <c r="A1255" t="s">
        <v>2860</v>
      </c>
      <c r="B1255">
        <v>12</v>
      </c>
    </row>
    <row r="1256" spans="1:2">
      <c r="A1256" t="s">
        <v>905</v>
      </c>
      <c r="B1256">
        <v>12</v>
      </c>
    </row>
    <row r="1257" spans="1:2">
      <c r="A1257" t="s">
        <v>1161</v>
      </c>
      <c r="B1257">
        <v>12</v>
      </c>
    </row>
    <row r="1258" spans="1:2">
      <c r="A1258" t="s">
        <v>1222</v>
      </c>
      <c r="B1258">
        <v>12</v>
      </c>
    </row>
    <row r="1259" spans="1:2">
      <c r="A1259" t="s">
        <v>1305</v>
      </c>
      <c r="B1259">
        <v>12</v>
      </c>
    </row>
    <row r="1260" spans="1:2">
      <c r="A1260" t="s">
        <v>1308</v>
      </c>
      <c r="B1260">
        <v>12</v>
      </c>
    </row>
    <row r="1261" spans="1:2">
      <c r="A1261" t="s">
        <v>1379</v>
      </c>
      <c r="B1261">
        <v>12</v>
      </c>
    </row>
    <row r="1262" spans="1:2">
      <c r="A1262" t="s">
        <v>1579</v>
      </c>
      <c r="B1262">
        <v>12</v>
      </c>
    </row>
    <row r="1263" spans="1:2">
      <c r="A1263" t="s">
        <v>1854</v>
      </c>
      <c r="B1263">
        <v>12</v>
      </c>
    </row>
    <row r="1264" spans="1:2">
      <c r="A1264" t="s">
        <v>1953</v>
      </c>
      <c r="B1264">
        <v>12</v>
      </c>
    </row>
    <row r="1265" spans="1:2">
      <c r="A1265" t="s">
        <v>2221</v>
      </c>
      <c r="B1265">
        <v>12</v>
      </c>
    </row>
    <row r="1266" spans="1:2">
      <c r="A1266" t="s">
        <v>2470</v>
      </c>
      <c r="B1266">
        <v>12</v>
      </c>
    </row>
    <row r="1267" spans="1:2">
      <c r="A1267" t="s">
        <v>2501</v>
      </c>
      <c r="B1267">
        <v>12</v>
      </c>
    </row>
    <row r="1268" spans="1:2">
      <c r="A1268" t="s">
        <v>2639</v>
      </c>
      <c r="B1268">
        <v>12</v>
      </c>
    </row>
    <row r="1269" spans="1:2">
      <c r="A1269" t="s">
        <v>2718</v>
      </c>
      <c r="B1269">
        <v>12</v>
      </c>
    </row>
    <row r="1270" spans="1:2">
      <c r="A1270" t="s">
        <v>688</v>
      </c>
      <c r="B1270">
        <v>11</v>
      </c>
    </row>
    <row r="1271" spans="1:2">
      <c r="A1271" t="s">
        <v>817</v>
      </c>
      <c r="B1271">
        <v>11</v>
      </c>
    </row>
    <row r="1272" spans="1:2">
      <c r="A1272" t="s">
        <v>889</v>
      </c>
      <c r="B1272">
        <v>11</v>
      </c>
    </row>
    <row r="1273" spans="1:2">
      <c r="A1273" t="s">
        <v>1005</v>
      </c>
      <c r="B1273">
        <v>11</v>
      </c>
    </row>
    <row r="1274" spans="1:2">
      <c r="A1274" t="s">
        <v>1205</v>
      </c>
      <c r="B1274">
        <v>11</v>
      </c>
    </row>
    <row r="1275" spans="1:2">
      <c r="A1275" t="s">
        <v>1215</v>
      </c>
      <c r="B1275">
        <v>11</v>
      </c>
    </row>
    <row r="1276" spans="1:2">
      <c r="A1276" t="s">
        <v>2989</v>
      </c>
      <c r="B1276">
        <v>11</v>
      </c>
    </row>
    <row r="1277" spans="1:2">
      <c r="A1277" t="s">
        <v>1478</v>
      </c>
      <c r="B1277">
        <v>11</v>
      </c>
    </row>
    <row r="1278" spans="1:2">
      <c r="A1278" t="s">
        <v>3010</v>
      </c>
      <c r="B1278">
        <v>11</v>
      </c>
    </row>
    <row r="1279" spans="1:2">
      <c r="A1279" t="s">
        <v>1569</v>
      </c>
      <c r="B1279">
        <v>11</v>
      </c>
    </row>
    <row r="1280" spans="1:2">
      <c r="A1280" t="s">
        <v>1570</v>
      </c>
      <c r="B1280">
        <v>11</v>
      </c>
    </row>
    <row r="1281" spans="1:2">
      <c r="A1281" t="s">
        <v>3464</v>
      </c>
      <c r="B1281">
        <v>11</v>
      </c>
    </row>
    <row r="1282" spans="1:2">
      <c r="A1282" t="s">
        <v>1787</v>
      </c>
      <c r="B1282">
        <v>11</v>
      </c>
    </row>
    <row r="1283" spans="1:2">
      <c r="A1283" t="s">
        <v>1836</v>
      </c>
      <c r="B1283">
        <v>11</v>
      </c>
    </row>
    <row r="1284" spans="1:2">
      <c r="A1284" t="s">
        <v>2154</v>
      </c>
      <c r="B1284">
        <v>11</v>
      </c>
    </row>
    <row r="1285" spans="1:2">
      <c r="A1285" t="s">
        <v>2530</v>
      </c>
      <c r="B1285">
        <v>11</v>
      </c>
    </row>
    <row r="1286" spans="1:2">
      <c r="A1286" t="s">
        <v>2570</v>
      </c>
      <c r="B1286">
        <v>11</v>
      </c>
    </row>
    <row r="1287" spans="1:2">
      <c r="A1287" t="s">
        <v>2697</v>
      </c>
      <c r="B1287">
        <v>11</v>
      </c>
    </row>
    <row r="1288" spans="1:2">
      <c r="A1288" t="s">
        <v>3278</v>
      </c>
      <c r="B1288">
        <v>10</v>
      </c>
    </row>
    <row r="1289" spans="1:2">
      <c r="A1289" t="s">
        <v>2743</v>
      </c>
      <c r="B1289">
        <v>10</v>
      </c>
    </row>
    <row r="1290" spans="1:2">
      <c r="A1290" t="s">
        <v>417</v>
      </c>
      <c r="B1290">
        <v>10</v>
      </c>
    </row>
    <row r="1291" spans="1:2">
      <c r="A1291" t="s">
        <v>423</v>
      </c>
      <c r="B1291">
        <v>10</v>
      </c>
    </row>
    <row r="1292" spans="1:2">
      <c r="A1292" t="s">
        <v>430</v>
      </c>
      <c r="B1292">
        <v>10</v>
      </c>
    </row>
    <row r="1293" spans="1:2">
      <c r="A1293" t="s">
        <v>476</v>
      </c>
      <c r="B1293">
        <v>10</v>
      </c>
    </row>
    <row r="1294" spans="1:2">
      <c r="A1294" t="s">
        <v>494</v>
      </c>
      <c r="B1294">
        <v>10</v>
      </c>
    </row>
    <row r="1295" spans="1:2">
      <c r="A1295" t="s">
        <v>3671</v>
      </c>
      <c r="B1295">
        <v>10</v>
      </c>
    </row>
    <row r="1296" spans="1:2">
      <c r="A1296" t="s">
        <v>607</v>
      </c>
      <c r="B1296">
        <v>10</v>
      </c>
    </row>
    <row r="1297" spans="1:2">
      <c r="A1297" t="s">
        <v>764</v>
      </c>
      <c r="B1297">
        <v>10</v>
      </c>
    </row>
    <row r="1298" spans="1:2">
      <c r="A1298" t="s">
        <v>778</v>
      </c>
      <c r="B1298">
        <v>10</v>
      </c>
    </row>
    <row r="1299" spans="1:2">
      <c r="A1299" t="s">
        <v>796</v>
      </c>
      <c r="B1299">
        <v>10</v>
      </c>
    </row>
    <row r="1300" spans="1:2">
      <c r="A1300" t="s">
        <v>920</v>
      </c>
      <c r="B1300">
        <v>10</v>
      </c>
    </row>
    <row r="1301" spans="1:2">
      <c r="A1301" t="s">
        <v>1178</v>
      </c>
      <c r="B1301">
        <v>10</v>
      </c>
    </row>
    <row r="1302" spans="1:2">
      <c r="A1302" t="s">
        <v>1229</v>
      </c>
      <c r="B1302">
        <v>10</v>
      </c>
    </row>
    <row r="1303" spans="1:2">
      <c r="A1303" t="s">
        <v>1300</v>
      </c>
      <c r="B1303">
        <v>10</v>
      </c>
    </row>
    <row r="1304" spans="1:2">
      <c r="A1304" t="s">
        <v>1402</v>
      </c>
      <c r="B1304">
        <v>10</v>
      </c>
    </row>
    <row r="1305" spans="1:2">
      <c r="A1305" t="s">
        <v>1440</v>
      </c>
      <c r="B1305">
        <v>10</v>
      </c>
    </row>
    <row r="1306" spans="1:2">
      <c r="A1306" t="s">
        <v>1648</v>
      </c>
      <c r="B1306">
        <v>10</v>
      </c>
    </row>
    <row r="1307" spans="1:2">
      <c r="A1307" t="s">
        <v>1806</v>
      </c>
      <c r="B1307">
        <v>10</v>
      </c>
    </row>
    <row r="1308" spans="1:2">
      <c r="A1308" t="s">
        <v>3497</v>
      </c>
      <c r="B1308">
        <v>10</v>
      </c>
    </row>
    <row r="1309" spans="1:2">
      <c r="A1309" t="s">
        <v>1873</v>
      </c>
      <c r="B1309">
        <v>10</v>
      </c>
    </row>
    <row r="1310" spans="1:2">
      <c r="A1310" t="s">
        <v>1916</v>
      </c>
      <c r="B1310">
        <v>10</v>
      </c>
    </row>
    <row r="1311" spans="1:2">
      <c r="A1311" t="s">
        <v>2019</v>
      </c>
      <c r="B1311">
        <v>10</v>
      </c>
    </row>
    <row r="1312" spans="1:2">
      <c r="A1312" t="s">
        <v>2169</v>
      </c>
      <c r="B1312">
        <v>10</v>
      </c>
    </row>
    <row r="1313" spans="1:2">
      <c r="A1313" t="s">
        <v>2280</v>
      </c>
      <c r="B1313">
        <v>10</v>
      </c>
    </row>
    <row r="1314" spans="1:2">
      <c r="A1314" t="s">
        <v>2503</v>
      </c>
      <c r="B1314">
        <v>10</v>
      </c>
    </row>
    <row r="1315" spans="1:2">
      <c r="A1315" t="s">
        <v>2688</v>
      </c>
      <c r="B1315">
        <v>10</v>
      </c>
    </row>
    <row r="1316" spans="1:2">
      <c r="A1316" t="s">
        <v>341</v>
      </c>
      <c r="B1316">
        <v>9</v>
      </c>
    </row>
    <row r="1317" spans="1:2">
      <c r="A1317" t="s">
        <v>440</v>
      </c>
      <c r="B1317">
        <v>9</v>
      </c>
    </row>
    <row r="1318" spans="1:2">
      <c r="A1318" t="s">
        <v>463</v>
      </c>
      <c r="B1318">
        <v>9</v>
      </c>
    </row>
    <row r="1319" spans="1:2">
      <c r="A1319" t="s">
        <v>556</v>
      </c>
      <c r="B1319">
        <v>9</v>
      </c>
    </row>
    <row r="1320" spans="1:2">
      <c r="A1320" t="s">
        <v>566</v>
      </c>
      <c r="B1320">
        <v>9</v>
      </c>
    </row>
    <row r="1321" spans="1:2">
      <c r="A1321" t="s">
        <v>732</v>
      </c>
      <c r="B1321">
        <v>9</v>
      </c>
    </row>
    <row r="1322" spans="1:2">
      <c r="A1322" t="s">
        <v>750</v>
      </c>
      <c r="B1322">
        <v>9</v>
      </c>
    </row>
    <row r="1323" spans="1:2">
      <c r="A1323" t="s">
        <v>834</v>
      </c>
      <c r="B1323">
        <v>9</v>
      </c>
    </row>
    <row r="1324" spans="1:2">
      <c r="A1324" t="s">
        <v>837</v>
      </c>
      <c r="B1324">
        <v>9</v>
      </c>
    </row>
    <row r="1325" spans="1:2">
      <c r="A1325" t="s">
        <v>876</v>
      </c>
      <c r="B1325">
        <v>9</v>
      </c>
    </row>
    <row r="1326" spans="1:2">
      <c r="A1326" t="s">
        <v>3375</v>
      </c>
      <c r="B1326">
        <v>9</v>
      </c>
    </row>
    <row r="1327" spans="1:2">
      <c r="A1327" t="s">
        <v>1058</v>
      </c>
      <c r="B1327">
        <v>9</v>
      </c>
    </row>
    <row r="1328" spans="1:2">
      <c r="A1328" t="s">
        <v>1092</v>
      </c>
      <c r="B1328">
        <v>9</v>
      </c>
    </row>
    <row r="1329" spans="1:2">
      <c r="A1329" t="s">
        <v>1097</v>
      </c>
      <c r="B1329">
        <v>9</v>
      </c>
    </row>
    <row r="1330" spans="1:2">
      <c r="A1330" t="s">
        <v>1232</v>
      </c>
      <c r="B1330">
        <v>9</v>
      </c>
    </row>
    <row r="1331" spans="1:2">
      <c r="A1331" t="s">
        <v>1262</v>
      </c>
      <c r="B1331">
        <v>9</v>
      </c>
    </row>
    <row r="1332" spans="1:2">
      <c r="A1332" t="s">
        <v>3420</v>
      </c>
      <c r="B1332">
        <v>9</v>
      </c>
    </row>
    <row r="1333" spans="1:2">
      <c r="A1333" t="s">
        <v>1306</v>
      </c>
      <c r="B1333">
        <v>9</v>
      </c>
    </row>
    <row r="1334" spans="1:2">
      <c r="A1334" t="s">
        <v>1452</v>
      </c>
      <c r="B1334">
        <v>9</v>
      </c>
    </row>
    <row r="1335" spans="1:2">
      <c r="A1335" t="s">
        <v>3449</v>
      </c>
      <c r="B1335">
        <v>9</v>
      </c>
    </row>
    <row r="1336" spans="1:2">
      <c r="A1336" t="s">
        <v>1511</v>
      </c>
      <c r="B1336">
        <v>9</v>
      </c>
    </row>
    <row r="1337" spans="1:2">
      <c r="A1337" t="s">
        <v>1523</v>
      </c>
      <c r="B1337">
        <v>9</v>
      </c>
    </row>
    <row r="1338" spans="1:2">
      <c r="A1338" t="s">
        <v>1539</v>
      </c>
      <c r="B1338">
        <v>9</v>
      </c>
    </row>
    <row r="1339" spans="1:2">
      <c r="A1339" t="s">
        <v>1544</v>
      </c>
      <c r="B1339">
        <v>9</v>
      </c>
    </row>
    <row r="1340" spans="1:2">
      <c r="A1340" t="s">
        <v>1603</v>
      </c>
      <c r="B1340">
        <v>9</v>
      </c>
    </row>
    <row r="1341" spans="1:2">
      <c r="A1341" t="s">
        <v>1611</v>
      </c>
      <c r="B1341">
        <v>9</v>
      </c>
    </row>
    <row r="1342" spans="1:2">
      <c r="A1342" t="s">
        <v>1660</v>
      </c>
      <c r="B1342">
        <v>9</v>
      </c>
    </row>
    <row r="1343" spans="1:2">
      <c r="A1343" t="s">
        <v>1812</v>
      </c>
      <c r="B1343">
        <v>9</v>
      </c>
    </row>
    <row r="1344" spans="1:2">
      <c r="A1344" t="s">
        <v>1818</v>
      </c>
      <c r="B1344">
        <v>9</v>
      </c>
    </row>
    <row r="1345" spans="1:2">
      <c r="A1345" t="s">
        <v>1896</v>
      </c>
      <c r="B1345">
        <v>9</v>
      </c>
    </row>
    <row r="1346" spans="1:2">
      <c r="A1346" t="s">
        <v>4003</v>
      </c>
      <c r="B1346">
        <v>9</v>
      </c>
    </row>
    <row r="1347" spans="1:2">
      <c r="A1347" t="s">
        <v>2080</v>
      </c>
      <c r="B1347">
        <v>9</v>
      </c>
    </row>
    <row r="1348" spans="1:2">
      <c r="A1348" t="s">
        <v>2144</v>
      </c>
      <c r="B1348">
        <v>9</v>
      </c>
    </row>
    <row r="1349" spans="1:2">
      <c r="A1349" t="s">
        <v>3155</v>
      </c>
      <c r="B1349">
        <v>9</v>
      </c>
    </row>
    <row r="1350" spans="1:2">
      <c r="A1350" t="s">
        <v>2212</v>
      </c>
      <c r="B1350">
        <v>9</v>
      </c>
    </row>
    <row r="1351" spans="1:2">
      <c r="A1351" t="s">
        <v>2242</v>
      </c>
      <c r="B1351">
        <v>9</v>
      </c>
    </row>
    <row r="1352" spans="1:2">
      <c r="A1352" t="s">
        <v>2277</v>
      </c>
      <c r="B1352">
        <v>9</v>
      </c>
    </row>
    <row r="1353" spans="1:2">
      <c r="A1353" t="s">
        <v>2295</v>
      </c>
      <c r="B1353">
        <v>9</v>
      </c>
    </row>
    <row r="1354" spans="1:2">
      <c r="A1354" t="s">
        <v>2345</v>
      </c>
      <c r="B1354">
        <v>9</v>
      </c>
    </row>
    <row r="1355" spans="1:2">
      <c r="A1355" t="s">
        <v>2409</v>
      </c>
      <c r="B1355">
        <v>9</v>
      </c>
    </row>
    <row r="1356" spans="1:2">
      <c r="A1356" t="s">
        <v>3216</v>
      </c>
      <c r="B1356">
        <v>9</v>
      </c>
    </row>
    <row r="1357" spans="1:2">
      <c r="A1357" t="s">
        <v>3266</v>
      </c>
      <c r="B1357">
        <v>9</v>
      </c>
    </row>
    <row r="1358" spans="1:2">
      <c r="A1358" t="s">
        <v>3285</v>
      </c>
      <c r="B1358">
        <v>8</v>
      </c>
    </row>
    <row r="1359" spans="1:2">
      <c r="A1359" t="s">
        <v>431</v>
      </c>
      <c r="B1359">
        <v>8</v>
      </c>
    </row>
    <row r="1360" spans="1:2">
      <c r="A1360" t="s">
        <v>471</v>
      </c>
      <c r="B1360">
        <v>8</v>
      </c>
    </row>
    <row r="1361" spans="1:2">
      <c r="A1361" t="s">
        <v>511</v>
      </c>
      <c r="B1361">
        <v>8</v>
      </c>
    </row>
    <row r="1362" spans="1:2">
      <c r="A1362" t="s">
        <v>667</v>
      </c>
      <c r="B1362">
        <v>8</v>
      </c>
    </row>
    <row r="1363" spans="1:2">
      <c r="A1363" t="s">
        <v>677</v>
      </c>
      <c r="B1363">
        <v>8</v>
      </c>
    </row>
    <row r="1364" spans="1:2">
      <c r="A1364" t="s">
        <v>696</v>
      </c>
      <c r="B1364">
        <v>8</v>
      </c>
    </row>
    <row r="1365" spans="1:2">
      <c r="A1365" t="s">
        <v>728</v>
      </c>
      <c r="B1365">
        <v>8</v>
      </c>
    </row>
    <row r="1366" spans="1:2">
      <c r="A1366" t="s">
        <v>847</v>
      </c>
      <c r="B1366">
        <v>8</v>
      </c>
    </row>
    <row r="1367" spans="1:2">
      <c r="A1367" t="s">
        <v>852</v>
      </c>
      <c r="B1367">
        <v>8</v>
      </c>
    </row>
    <row r="1368" spans="1:2">
      <c r="A1368" t="s">
        <v>913</v>
      </c>
      <c r="B1368">
        <v>8</v>
      </c>
    </row>
    <row r="1369" spans="1:2">
      <c r="A1369" t="s">
        <v>955</v>
      </c>
      <c r="B1369">
        <v>8</v>
      </c>
    </row>
    <row r="1370" spans="1:2">
      <c r="A1370" t="s">
        <v>1142</v>
      </c>
      <c r="B1370">
        <v>8</v>
      </c>
    </row>
    <row r="1371" spans="1:2">
      <c r="A1371" t="s">
        <v>1253</v>
      </c>
      <c r="B1371">
        <v>8</v>
      </c>
    </row>
    <row r="1372" spans="1:2">
      <c r="A1372" t="s">
        <v>1360</v>
      </c>
      <c r="B1372">
        <v>8</v>
      </c>
    </row>
    <row r="1373" spans="1:2">
      <c r="A1373" t="s">
        <v>1436</v>
      </c>
      <c r="B1373">
        <v>8</v>
      </c>
    </row>
    <row r="1374" spans="1:2">
      <c r="A1374" t="s">
        <v>2998</v>
      </c>
      <c r="B1374">
        <v>8</v>
      </c>
    </row>
    <row r="1375" spans="1:2">
      <c r="A1375" t="s">
        <v>1507</v>
      </c>
      <c r="B1375">
        <v>8</v>
      </c>
    </row>
    <row r="1376" spans="1:2">
      <c r="A1376" t="s">
        <v>1556</v>
      </c>
      <c r="B1376">
        <v>8</v>
      </c>
    </row>
    <row r="1377" spans="1:2">
      <c r="A1377" t="s">
        <v>3525</v>
      </c>
      <c r="B1377">
        <v>8</v>
      </c>
    </row>
    <row r="1378" spans="1:2">
      <c r="A1378" t="s">
        <v>2103</v>
      </c>
      <c r="B1378">
        <v>8</v>
      </c>
    </row>
    <row r="1379" spans="1:2">
      <c r="A1379" t="s">
        <v>2122</v>
      </c>
      <c r="B1379">
        <v>8</v>
      </c>
    </row>
    <row r="1380" spans="1:2">
      <c r="A1380" t="s">
        <v>2140</v>
      </c>
      <c r="B1380">
        <v>8</v>
      </c>
    </row>
    <row r="1381" spans="1:2">
      <c r="A1381" t="s">
        <v>2156</v>
      </c>
      <c r="B1381">
        <v>8</v>
      </c>
    </row>
    <row r="1382" spans="1:2">
      <c r="A1382" t="s">
        <v>2179</v>
      </c>
      <c r="B1382">
        <v>8</v>
      </c>
    </row>
    <row r="1383" spans="1:2">
      <c r="A1383" t="s">
        <v>2237</v>
      </c>
      <c r="B1383">
        <v>8</v>
      </c>
    </row>
    <row r="1384" spans="1:2">
      <c r="A1384" t="s">
        <v>2258</v>
      </c>
      <c r="B1384">
        <v>8</v>
      </c>
    </row>
    <row r="1385" spans="1:2">
      <c r="A1385" t="s">
        <v>2303</v>
      </c>
      <c r="B1385">
        <v>8</v>
      </c>
    </row>
    <row r="1386" spans="1:2">
      <c r="A1386" t="s">
        <v>2370</v>
      </c>
      <c r="B1386">
        <v>8</v>
      </c>
    </row>
    <row r="1387" spans="1:2">
      <c r="A1387" t="s">
        <v>2500</v>
      </c>
      <c r="B1387">
        <v>8</v>
      </c>
    </row>
    <row r="1388" spans="1:2">
      <c r="A1388" t="s">
        <v>2673</v>
      </c>
      <c r="B1388">
        <v>8</v>
      </c>
    </row>
    <row r="1389" spans="1:2">
      <c r="A1389" t="s">
        <v>2703</v>
      </c>
      <c r="B1389">
        <v>8</v>
      </c>
    </row>
    <row r="1390" spans="1:2">
      <c r="A1390" t="s">
        <v>366</v>
      </c>
      <c r="B1390">
        <v>7</v>
      </c>
    </row>
    <row r="1391" spans="1:2">
      <c r="A1391" t="s">
        <v>368</v>
      </c>
      <c r="B1391">
        <v>7</v>
      </c>
    </row>
    <row r="1392" spans="1:2">
      <c r="A1392" t="s">
        <v>407</v>
      </c>
      <c r="B1392">
        <v>7</v>
      </c>
    </row>
    <row r="1393" spans="1:2">
      <c r="A1393" t="s">
        <v>410</v>
      </c>
      <c r="B1393">
        <v>7</v>
      </c>
    </row>
    <row r="1394" spans="1:2">
      <c r="A1394" t="s">
        <v>528</v>
      </c>
      <c r="B1394">
        <v>7</v>
      </c>
    </row>
    <row r="1395" spans="1:2">
      <c r="A1395" t="s">
        <v>3304</v>
      </c>
      <c r="B1395">
        <v>7</v>
      </c>
    </row>
    <row r="1396" spans="1:2">
      <c r="A1396" t="s">
        <v>540</v>
      </c>
      <c r="B1396">
        <v>7</v>
      </c>
    </row>
    <row r="1397" spans="1:2">
      <c r="A1397" t="s">
        <v>666</v>
      </c>
      <c r="B1397">
        <v>7</v>
      </c>
    </row>
    <row r="1398" spans="1:2">
      <c r="A1398" t="s">
        <v>3709</v>
      </c>
      <c r="B1398">
        <v>7</v>
      </c>
    </row>
    <row r="1399" spans="1:2">
      <c r="A1399" t="s">
        <v>700</v>
      </c>
      <c r="B1399">
        <v>7</v>
      </c>
    </row>
    <row r="1400" spans="1:2">
      <c r="A1400" t="s">
        <v>703</v>
      </c>
      <c r="B1400">
        <v>7</v>
      </c>
    </row>
    <row r="1401" spans="1:2">
      <c r="A1401" t="s">
        <v>775</v>
      </c>
      <c r="B1401">
        <v>7</v>
      </c>
    </row>
    <row r="1402" spans="1:2">
      <c r="A1402" t="s">
        <v>788</v>
      </c>
      <c r="B1402">
        <v>7</v>
      </c>
    </row>
    <row r="1403" spans="1:2">
      <c r="A1403" t="s">
        <v>3776</v>
      </c>
      <c r="B1403">
        <v>7</v>
      </c>
    </row>
    <row r="1404" spans="1:2">
      <c r="A1404" t="s">
        <v>1123</v>
      </c>
      <c r="B1404">
        <v>7</v>
      </c>
    </row>
    <row r="1405" spans="1:2">
      <c r="A1405" t="s">
        <v>3809</v>
      </c>
      <c r="B1405">
        <v>7</v>
      </c>
    </row>
    <row r="1406" spans="1:2">
      <c r="A1406" t="s">
        <v>1165</v>
      </c>
      <c r="B1406">
        <v>7</v>
      </c>
    </row>
    <row r="1407" spans="1:2">
      <c r="A1407" t="s">
        <v>1184</v>
      </c>
      <c r="B1407">
        <v>7</v>
      </c>
    </row>
    <row r="1408" spans="1:2">
      <c r="A1408" t="s">
        <v>1249</v>
      </c>
      <c r="B1408">
        <v>7</v>
      </c>
    </row>
    <row r="1409" spans="1:2">
      <c r="A1409" t="s">
        <v>1373</v>
      </c>
      <c r="B1409">
        <v>7</v>
      </c>
    </row>
    <row r="1410" spans="1:2">
      <c r="A1410" t="s">
        <v>1442</v>
      </c>
      <c r="B1410">
        <v>7</v>
      </c>
    </row>
    <row r="1411" spans="1:2">
      <c r="A1411" t="s">
        <v>1463</v>
      </c>
      <c r="B1411">
        <v>7</v>
      </c>
    </row>
    <row r="1412" spans="1:2">
      <c r="A1412" t="s">
        <v>1519</v>
      </c>
      <c r="B1412">
        <v>7</v>
      </c>
    </row>
    <row r="1413" spans="1:2">
      <c r="A1413" t="s">
        <v>1592</v>
      </c>
      <c r="B1413">
        <v>7</v>
      </c>
    </row>
    <row r="1414" spans="1:2">
      <c r="A1414" t="s">
        <v>1685</v>
      </c>
      <c r="B1414">
        <v>7</v>
      </c>
    </row>
    <row r="1415" spans="1:2">
      <c r="A1415" t="s">
        <v>1708</v>
      </c>
      <c r="B1415">
        <v>7</v>
      </c>
    </row>
    <row r="1416" spans="1:2">
      <c r="A1416" t="s">
        <v>1722</v>
      </c>
      <c r="B1416">
        <v>7</v>
      </c>
    </row>
    <row r="1417" spans="1:2">
      <c r="A1417" t="s">
        <v>3482</v>
      </c>
      <c r="B1417">
        <v>7</v>
      </c>
    </row>
    <row r="1418" spans="1:2">
      <c r="A1418" t="s">
        <v>1808</v>
      </c>
      <c r="B1418">
        <v>7</v>
      </c>
    </row>
    <row r="1419" spans="1:2">
      <c r="A1419" t="s">
        <v>3092</v>
      </c>
      <c r="B1419">
        <v>7</v>
      </c>
    </row>
    <row r="1420" spans="1:2">
      <c r="A1420" t="s">
        <v>1975</v>
      </c>
      <c r="B1420">
        <v>7</v>
      </c>
    </row>
    <row r="1421" spans="1:2">
      <c r="A1421" t="s">
        <v>2054</v>
      </c>
      <c r="B1421">
        <v>7</v>
      </c>
    </row>
    <row r="1422" spans="1:2">
      <c r="A1422" t="s">
        <v>2194</v>
      </c>
      <c r="B1422">
        <v>7</v>
      </c>
    </row>
    <row r="1423" spans="1:2">
      <c r="A1423" t="s">
        <v>2262</v>
      </c>
      <c r="B1423">
        <v>7</v>
      </c>
    </row>
    <row r="1424" spans="1:2">
      <c r="A1424" t="s">
        <v>2323</v>
      </c>
      <c r="B1424">
        <v>7</v>
      </c>
    </row>
    <row r="1425" spans="1:2">
      <c r="A1425" t="s">
        <v>3582</v>
      </c>
      <c r="B1425">
        <v>7</v>
      </c>
    </row>
    <row r="1426" spans="1:2">
      <c r="A1426" t="s">
        <v>2368</v>
      </c>
      <c r="B1426">
        <v>7</v>
      </c>
    </row>
    <row r="1427" spans="1:2">
      <c r="A1427" t="s">
        <v>2380</v>
      </c>
      <c r="B1427">
        <v>7</v>
      </c>
    </row>
    <row r="1428" spans="1:2">
      <c r="A1428" t="s">
        <v>2465</v>
      </c>
      <c r="B1428">
        <v>7</v>
      </c>
    </row>
    <row r="1429" spans="1:2">
      <c r="A1429" t="s">
        <v>3233</v>
      </c>
      <c r="B1429">
        <v>7</v>
      </c>
    </row>
    <row r="1430" spans="1:2">
      <c r="A1430" t="s">
        <v>2545</v>
      </c>
      <c r="B1430">
        <v>7</v>
      </c>
    </row>
    <row r="1431" spans="1:2">
      <c r="A1431" t="s">
        <v>2643</v>
      </c>
      <c r="B1431">
        <v>7</v>
      </c>
    </row>
    <row r="1432" spans="1:2">
      <c r="A1432" t="s">
        <v>315</v>
      </c>
      <c r="B1432">
        <v>6</v>
      </c>
    </row>
    <row r="1433" spans="1:2">
      <c r="A1433" t="s">
        <v>334</v>
      </c>
      <c r="B1433">
        <v>6</v>
      </c>
    </row>
    <row r="1434" spans="1:2">
      <c r="A1434" t="s">
        <v>422</v>
      </c>
      <c r="B1434">
        <v>6</v>
      </c>
    </row>
    <row r="1435" spans="1:2">
      <c r="A1435" t="s">
        <v>3654</v>
      </c>
      <c r="B1435">
        <v>6</v>
      </c>
    </row>
    <row r="1436" spans="1:2">
      <c r="A1436" t="s">
        <v>478</v>
      </c>
      <c r="B1436">
        <v>6</v>
      </c>
    </row>
    <row r="1437" spans="1:2">
      <c r="A1437" t="s">
        <v>588</v>
      </c>
      <c r="B1437">
        <v>6</v>
      </c>
    </row>
    <row r="1438" spans="1:2">
      <c r="A1438" t="s">
        <v>649</v>
      </c>
      <c r="B1438">
        <v>6</v>
      </c>
    </row>
    <row r="1439" spans="1:2">
      <c r="A1439" t="s">
        <v>685</v>
      </c>
      <c r="B1439">
        <v>6</v>
      </c>
    </row>
    <row r="1440" spans="1:2">
      <c r="A1440" t="s">
        <v>141</v>
      </c>
      <c r="B1440">
        <v>6</v>
      </c>
    </row>
    <row r="1441" spans="1:2">
      <c r="A1441" t="s">
        <v>3722</v>
      </c>
      <c r="B1441">
        <v>6</v>
      </c>
    </row>
    <row r="1442" spans="1:2">
      <c r="A1442" t="s">
        <v>777</v>
      </c>
      <c r="B1442">
        <v>6</v>
      </c>
    </row>
    <row r="1443" spans="1:2">
      <c r="A1443" t="s">
        <v>809</v>
      </c>
      <c r="B1443">
        <v>6</v>
      </c>
    </row>
    <row r="1444" spans="1:2">
      <c r="A1444" t="s">
        <v>828</v>
      </c>
      <c r="B1444">
        <v>6</v>
      </c>
    </row>
    <row r="1445" spans="1:2">
      <c r="A1445" t="s">
        <v>3751</v>
      </c>
      <c r="B1445">
        <v>6</v>
      </c>
    </row>
    <row r="1446" spans="1:2">
      <c r="A1446" t="s">
        <v>860</v>
      </c>
      <c r="B1446">
        <v>6</v>
      </c>
    </row>
    <row r="1447" spans="1:2">
      <c r="A1447" t="s">
        <v>885</v>
      </c>
      <c r="B1447">
        <v>6</v>
      </c>
    </row>
    <row r="1448" spans="1:2">
      <c r="A1448" t="s">
        <v>899</v>
      </c>
      <c r="B1448">
        <v>6</v>
      </c>
    </row>
    <row r="1449" spans="1:2">
      <c r="A1449" t="s">
        <v>929</v>
      </c>
      <c r="B1449">
        <v>6</v>
      </c>
    </row>
    <row r="1450" spans="1:2">
      <c r="A1450" t="s">
        <v>2894</v>
      </c>
      <c r="B1450">
        <v>6</v>
      </c>
    </row>
    <row r="1451" spans="1:2">
      <c r="A1451" t="s">
        <v>1042</v>
      </c>
      <c r="B1451">
        <v>6</v>
      </c>
    </row>
    <row r="1452" spans="1:2">
      <c r="A1452" t="s">
        <v>3795</v>
      </c>
      <c r="B1452">
        <v>6</v>
      </c>
    </row>
    <row r="1453" spans="1:2">
      <c r="A1453" t="s">
        <v>1101</v>
      </c>
      <c r="B1453">
        <v>6</v>
      </c>
    </row>
    <row r="1454" spans="1:2">
      <c r="A1454" t="s">
        <v>1117</v>
      </c>
      <c r="B1454">
        <v>6</v>
      </c>
    </row>
    <row r="1455" spans="1:2">
      <c r="A1455" t="s">
        <v>1177</v>
      </c>
      <c r="B1455">
        <v>6</v>
      </c>
    </row>
    <row r="1456" spans="1:2">
      <c r="A1456" t="s">
        <v>1299</v>
      </c>
      <c r="B1456">
        <v>6</v>
      </c>
    </row>
    <row r="1457" spans="1:2">
      <c r="A1457" t="s">
        <v>1316</v>
      </c>
      <c r="B1457">
        <v>6</v>
      </c>
    </row>
    <row r="1458" spans="1:2">
      <c r="A1458" t="s">
        <v>2969</v>
      </c>
      <c r="B1458">
        <v>6</v>
      </c>
    </row>
    <row r="1459" spans="1:2">
      <c r="A1459" t="s">
        <v>1363</v>
      </c>
      <c r="B1459">
        <v>6</v>
      </c>
    </row>
    <row r="1460" spans="1:2">
      <c r="A1460" t="s">
        <v>1405</v>
      </c>
      <c r="B1460">
        <v>6</v>
      </c>
    </row>
    <row r="1461" spans="1:2">
      <c r="A1461" t="s">
        <v>1430</v>
      </c>
      <c r="B1461">
        <v>6</v>
      </c>
    </row>
    <row r="1462" spans="1:2">
      <c r="A1462" t="s">
        <v>1444</v>
      </c>
      <c r="B1462">
        <v>6</v>
      </c>
    </row>
    <row r="1463" spans="1:2">
      <c r="A1463" t="s">
        <v>3879</v>
      </c>
      <c r="B1463">
        <v>6</v>
      </c>
    </row>
    <row r="1464" spans="1:2">
      <c r="A1464" t="s">
        <v>1508</v>
      </c>
      <c r="B1464">
        <v>6</v>
      </c>
    </row>
    <row r="1465" spans="1:2">
      <c r="A1465" t="s">
        <v>3934</v>
      </c>
      <c r="B1465">
        <v>6</v>
      </c>
    </row>
    <row r="1466" spans="1:2">
      <c r="A1466" t="s">
        <v>1753</v>
      </c>
      <c r="B1466">
        <v>6</v>
      </c>
    </row>
    <row r="1467" spans="1:2">
      <c r="A1467" t="s">
        <v>1823</v>
      </c>
      <c r="B1467">
        <v>6</v>
      </c>
    </row>
    <row r="1468" spans="1:2">
      <c r="A1468" t="s">
        <v>1939</v>
      </c>
      <c r="B1468">
        <v>6</v>
      </c>
    </row>
    <row r="1469" spans="1:2">
      <c r="A1469" t="s">
        <v>1942</v>
      </c>
      <c r="B1469">
        <v>6</v>
      </c>
    </row>
    <row r="1470" spans="1:2">
      <c r="A1470" t="s">
        <v>1946</v>
      </c>
      <c r="B1470">
        <v>6</v>
      </c>
    </row>
    <row r="1471" spans="1:2">
      <c r="A1471" t="s">
        <v>3980</v>
      </c>
      <c r="B1471">
        <v>6</v>
      </c>
    </row>
    <row r="1472" spans="1:2">
      <c r="A1472" t="s">
        <v>1988</v>
      </c>
      <c r="B1472">
        <v>6</v>
      </c>
    </row>
    <row r="1473" spans="1:2">
      <c r="A1473" t="s">
        <v>2069</v>
      </c>
      <c r="B1473">
        <v>6</v>
      </c>
    </row>
    <row r="1474" spans="1:2">
      <c r="A1474" t="s">
        <v>2147</v>
      </c>
      <c r="B1474">
        <v>6</v>
      </c>
    </row>
    <row r="1475" spans="1:2">
      <c r="A1475" t="s">
        <v>2390</v>
      </c>
      <c r="B1475">
        <v>6</v>
      </c>
    </row>
    <row r="1476" spans="1:2">
      <c r="A1476" t="s">
        <v>2483</v>
      </c>
      <c r="B1476">
        <v>6</v>
      </c>
    </row>
    <row r="1477" spans="1:2">
      <c r="A1477" t="s">
        <v>3604</v>
      </c>
      <c r="B1477">
        <v>6</v>
      </c>
    </row>
    <row r="1478" spans="1:2">
      <c r="A1478" t="s">
        <v>2508</v>
      </c>
      <c r="B1478">
        <v>6</v>
      </c>
    </row>
    <row r="1479" spans="1:2">
      <c r="A1479" t="s">
        <v>2529</v>
      </c>
      <c r="B1479">
        <v>6</v>
      </c>
    </row>
    <row r="1480" spans="1:2">
      <c r="A1480" t="s">
        <v>2708</v>
      </c>
      <c r="B1480">
        <v>6</v>
      </c>
    </row>
    <row r="1481" spans="1:2">
      <c r="A1481" t="s">
        <v>350</v>
      </c>
      <c r="B1481">
        <v>5</v>
      </c>
    </row>
    <row r="1482" spans="1:2">
      <c r="A1482" t="s">
        <v>428</v>
      </c>
      <c r="B1482">
        <v>5</v>
      </c>
    </row>
    <row r="1483" spans="1:2">
      <c r="A1483" t="s">
        <v>498</v>
      </c>
      <c r="B1483">
        <v>5</v>
      </c>
    </row>
    <row r="1484" spans="1:2">
      <c r="A1484" t="s">
        <v>524</v>
      </c>
      <c r="B1484">
        <v>5</v>
      </c>
    </row>
    <row r="1485" spans="1:2">
      <c r="A1485" t="s">
        <v>549</v>
      </c>
      <c r="B1485">
        <v>5</v>
      </c>
    </row>
    <row r="1486" spans="1:2">
      <c r="A1486" t="s">
        <v>589</v>
      </c>
      <c r="B1486">
        <v>5</v>
      </c>
    </row>
    <row r="1487" spans="1:2">
      <c r="A1487" t="s">
        <v>617</v>
      </c>
      <c r="B1487">
        <v>5</v>
      </c>
    </row>
    <row r="1488" spans="1:2">
      <c r="A1488" t="s">
        <v>625</v>
      </c>
      <c r="B1488">
        <v>5</v>
      </c>
    </row>
    <row r="1489" spans="1:2">
      <c r="A1489" t="s">
        <v>684</v>
      </c>
      <c r="B1489">
        <v>5</v>
      </c>
    </row>
    <row r="1490" spans="1:2">
      <c r="A1490" t="s">
        <v>725</v>
      </c>
      <c r="B1490">
        <v>5</v>
      </c>
    </row>
    <row r="1491" spans="1:2">
      <c r="A1491" t="s">
        <v>794</v>
      </c>
      <c r="B1491">
        <v>5</v>
      </c>
    </row>
    <row r="1492" spans="1:2">
      <c r="A1492" t="s">
        <v>820</v>
      </c>
      <c r="B1492">
        <v>5</v>
      </c>
    </row>
    <row r="1493" spans="1:2">
      <c r="A1493" t="s">
        <v>838</v>
      </c>
      <c r="B1493">
        <v>5</v>
      </c>
    </row>
    <row r="1494" spans="1:2">
      <c r="A1494" t="s">
        <v>878</v>
      </c>
      <c r="B1494">
        <v>5</v>
      </c>
    </row>
    <row r="1495" spans="1:2">
      <c r="A1495" t="s">
        <v>2858</v>
      </c>
      <c r="B1495">
        <v>5</v>
      </c>
    </row>
    <row r="1496" spans="1:2">
      <c r="A1496" t="s">
        <v>898</v>
      </c>
      <c r="B1496">
        <v>5</v>
      </c>
    </row>
    <row r="1497" spans="1:2">
      <c r="A1497" t="s">
        <v>941</v>
      </c>
      <c r="B1497">
        <v>5</v>
      </c>
    </row>
    <row r="1498" spans="1:2">
      <c r="A1498" t="s">
        <v>990</v>
      </c>
      <c r="B1498">
        <v>5</v>
      </c>
    </row>
    <row r="1499" spans="1:2">
      <c r="A1499" t="s">
        <v>3385</v>
      </c>
      <c r="B1499">
        <v>5</v>
      </c>
    </row>
    <row r="1500" spans="1:2">
      <c r="A1500" t="s">
        <v>1089</v>
      </c>
      <c r="B1500">
        <v>5</v>
      </c>
    </row>
    <row r="1501" spans="1:2">
      <c r="A1501" t="s">
        <v>1118</v>
      </c>
      <c r="B1501">
        <v>5</v>
      </c>
    </row>
    <row r="1502" spans="1:2">
      <c r="A1502" t="s">
        <v>3811</v>
      </c>
      <c r="B1502">
        <v>5</v>
      </c>
    </row>
    <row r="1503" spans="1:2">
      <c r="A1503" t="s">
        <v>2928</v>
      </c>
      <c r="B1503">
        <v>5</v>
      </c>
    </row>
    <row r="1504" spans="1:2">
      <c r="A1504" t="s">
        <v>1236</v>
      </c>
      <c r="B1504">
        <v>5</v>
      </c>
    </row>
    <row r="1505" spans="1:2">
      <c r="A1505" t="s">
        <v>1247</v>
      </c>
      <c r="B1505">
        <v>5</v>
      </c>
    </row>
    <row r="1506" spans="1:2">
      <c r="A1506" t="s">
        <v>1254</v>
      </c>
      <c r="B1506">
        <v>5</v>
      </c>
    </row>
    <row r="1507" spans="1:2">
      <c r="A1507" t="s">
        <v>1263</v>
      </c>
      <c r="B1507">
        <v>5</v>
      </c>
    </row>
    <row r="1508" spans="1:2">
      <c r="A1508" t="s">
        <v>1292</v>
      </c>
      <c r="B1508">
        <v>5</v>
      </c>
    </row>
    <row r="1509" spans="1:2">
      <c r="A1509" t="s">
        <v>1346</v>
      </c>
      <c r="B1509">
        <v>5</v>
      </c>
    </row>
    <row r="1510" spans="1:2">
      <c r="A1510" t="s">
        <v>1381</v>
      </c>
      <c r="B1510">
        <v>5</v>
      </c>
    </row>
    <row r="1511" spans="1:2">
      <c r="A1511" t="s">
        <v>3867</v>
      </c>
      <c r="B1511">
        <v>5</v>
      </c>
    </row>
    <row r="1512" spans="1:2">
      <c r="A1512" t="s">
        <v>1492</v>
      </c>
      <c r="B1512">
        <v>5</v>
      </c>
    </row>
    <row r="1513" spans="1:2">
      <c r="A1513" t="s">
        <v>1512</v>
      </c>
      <c r="B1513">
        <v>5</v>
      </c>
    </row>
    <row r="1514" spans="1:2">
      <c r="A1514" t="s">
        <v>1541</v>
      </c>
      <c r="B1514">
        <v>5</v>
      </c>
    </row>
    <row r="1515" spans="1:2">
      <c r="A1515" t="s">
        <v>1596</v>
      </c>
      <c r="B1515">
        <v>5</v>
      </c>
    </row>
    <row r="1516" spans="1:2">
      <c r="A1516" t="s">
        <v>1669</v>
      </c>
      <c r="B1516">
        <v>5</v>
      </c>
    </row>
    <row r="1517" spans="1:2">
      <c r="A1517" t="s">
        <v>3043</v>
      </c>
      <c r="B1517">
        <v>5</v>
      </c>
    </row>
    <row r="1518" spans="1:2">
      <c r="A1518" t="s">
        <v>3925</v>
      </c>
      <c r="B1518">
        <v>5</v>
      </c>
    </row>
    <row r="1519" spans="1:2">
      <c r="A1519" t="s">
        <v>1690</v>
      </c>
      <c r="B1519">
        <v>5</v>
      </c>
    </row>
    <row r="1520" spans="1:2">
      <c r="A1520" t="s">
        <v>1694</v>
      </c>
      <c r="B1520">
        <v>5</v>
      </c>
    </row>
    <row r="1521" spans="1:2">
      <c r="A1521" t="s">
        <v>3056</v>
      </c>
      <c r="B1521">
        <v>5</v>
      </c>
    </row>
    <row r="1522" spans="1:2">
      <c r="A1522" t="s">
        <v>1789</v>
      </c>
      <c r="B1522">
        <v>5</v>
      </c>
    </row>
    <row r="1523" spans="1:2">
      <c r="A1523" t="s">
        <v>1827</v>
      </c>
      <c r="B1523">
        <v>5</v>
      </c>
    </row>
    <row r="1524" spans="1:2">
      <c r="A1524" t="s">
        <v>1846</v>
      </c>
      <c r="B1524">
        <v>5</v>
      </c>
    </row>
    <row r="1525" spans="1:2">
      <c r="A1525" t="s">
        <v>3080</v>
      </c>
      <c r="B1525">
        <v>5</v>
      </c>
    </row>
    <row r="1526" spans="1:2">
      <c r="A1526" t="s">
        <v>1951</v>
      </c>
      <c r="B1526">
        <v>5</v>
      </c>
    </row>
    <row r="1527" spans="1:2">
      <c r="A1527" t="s">
        <v>1985</v>
      </c>
      <c r="B1527">
        <v>5</v>
      </c>
    </row>
    <row r="1528" spans="1:2">
      <c r="A1528" t="s">
        <v>2027</v>
      </c>
      <c r="B1528">
        <v>5</v>
      </c>
    </row>
    <row r="1529" spans="1:2">
      <c r="A1529" t="s">
        <v>3998</v>
      </c>
      <c r="B1529">
        <v>5</v>
      </c>
    </row>
    <row r="1530" spans="1:2">
      <c r="A1530" t="s">
        <v>3136</v>
      </c>
      <c r="B1530">
        <v>5</v>
      </c>
    </row>
    <row r="1531" spans="1:2">
      <c r="A1531" t="s">
        <v>2174</v>
      </c>
      <c r="B1531">
        <v>5</v>
      </c>
    </row>
    <row r="1532" spans="1:2">
      <c r="A1532" t="s">
        <v>2205</v>
      </c>
      <c r="B1532">
        <v>5</v>
      </c>
    </row>
    <row r="1533" spans="1:2">
      <c r="A1533" t="s">
        <v>2215</v>
      </c>
      <c r="B1533">
        <v>5</v>
      </c>
    </row>
    <row r="1534" spans="1:2">
      <c r="A1534" t="s">
        <v>2216</v>
      </c>
      <c r="B1534">
        <v>5</v>
      </c>
    </row>
    <row r="1535" spans="1:2">
      <c r="A1535" t="s">
        <v>2267</v>
      </c>
      <c r="B1535">
        <v>5</v>
      </c>
    </row>
    <row r="1536" spans="1:2">
      <c r="A1536" t="s">
        <v>2312</v>
      </c>
      <c r="B1536">
        <v>5</v>
      </c>
    </row>
    <row r="1537" spans="1:2">
      <c r="A1537" t="s">
        <v>4063</v>
      </c>
      <c r="B1537">
        <v>5</v>
      </c>
    </row>
    <row r="1538" spans="1:2">
      <c r="A1538" t="s">
        <v>2381</v>
      </c>
      <c r="B1538">
        <v>5</v>
      </c>
    </row>
    <row r="1539" spans="1:2">
      <c r="A1539" t="s">
        <v>2385</v>
      </c>
      <c r="B1539">
        <v>5</v>
      </c>
    </row>
    <row r="1540" spans="1:2">
      <c r="A1540" t="s">
        <v>2392</v>
      </c>
      <c r="B1540">
        <v>5</v>
      </c>
    </row>
    <row r="1541" spans="1:2">
      <c r="A1541" t="s">
        <v>2550</v>
      </c>
      <c r="B1541">
        <v>5</v>
      </c>
    </row>
    <row r="1542" spans="1:2">
      <c r="A1542" t="s">
        <v>2599</v>
      </c>
      <c r="B1542">
        <v>5</v>
      </c>
    </row>
    <row r="1543" spans="1:2">
      <c r="A1543" t="s">
        <v>2662</v>
      </c>
      <c r="B1543">
        <v>5</v>
      </c>
    </row>
    <row r="1544" spans="1:2">
      <c r="A1544" t="s">
        <v>2684</v>
      </c>
      <c r="B1544">
        <v>5</v>
      </c>
    </row>
    <row r="1545" spans="1:2">
      <c r="A1545" t="s">
        <v>4131</v>
      </c>
      <c r="B1545">
        <v>5</v>
      </c>
    </row>
    <row r="1546" spans="1:2">
      <c r="A1546" t="s">
        <v>2721</v>
      </c>
      <c r="B1546">
        <v>5</v>
      </c>
    </row>
    <row r="1547" spans="1:2">
      <c r="A1547" t="s">
        <v>3281</v>
      </c>
      <c r="B1547">
        <v>4</v>
      </c>
    </row>
    <row r="1548" spans="1:2">
      <c r="A1548" t="s">
        <v>2744</v>
      </c>
      <c r="B1548">
        <v>4</v>
      </c>
    </row>
    <row r="1549" spans="1:2">
      <c r="A1549" t="s">
        <v>416</v>
      </c>
      <c r="B1549">
        <v>4</v>
      </c>
    </row>
    <row r="1550" spans="1:2">
      <c r="A1550" t="s">
        <v>425</v>
      </c>
      <c r="B1550">
        <v>4</v>
      </c>
    </row>
    <row r="1551" spans="1:2">
      <c r="A1551" t="s">
        <v>427</v>
      </c>
      <c r="B1551">
        <v>4</v>
      </c>
    </row>
    <row r="1552" spans="1:2">
      <c r="A1552" t="s">
        <v>429</v>
      </c>
      <c r="B1552">
        <v>4</v>
      </c>
    </row>
    <row r="1553" spans="1:2">
      <c r="A1553" t="s">
        <v>456</v>
      </c>
      <c r="B1553">
        <v>4</v>
      </c>
    </row>
    <row r="1554" spans="1:2">
      <c r="A1554" t="s">
        <v>465</v>
      </c>
      <c r="B1554">
        <v>4</v>
      </c>
    </row>
    <row r="1555" spans="1:2">
      <c r="A1555" t="s">
        <v>472</v>
      </c>
      <c r="B1555">
        <v>4</v>
      </c>
    </row>
    <row r="1556" spans="1:2">
      <c r="A1556" t="s">
        <v>532</v>
      </c>
      <c r="B1556">
        <v>4</v>
      </c>
    </row>
    <row r="1557" spans="1:2">
      <c r="A1557" t="s">
        <v>3305</v>
      </c>
      <c r="B1557">
        <v>4</v>
      </c>
    </row>
    <row r="1558" spans="1:2">
      <c r="A1558" t="s">
        <v>582</v>
      </c>
      <c r="B1558">
        <v>4</v>
      </c>
    </row>
    <row r="1559" spans="1:2">
      <c r="A1559" t="s">
        <v>605</v>
      </c>
      <c r="B1559">
        <v>4</v>
      </c>
    </row>
    <row r="1560" spans="1:2">
      <c r="A1560" t="s">
        <v>610</v>
      </c>
      <c r="B1560">
        <v>4</v>
      </c>
    </row>
    <row r="1561" spans="1:2">
      <c r="A1561" t="s">
        <v>611</v>
      </c>
      <c r="B1561">
        <v>4</v>
      </c>
    </row>
    <row r="1562" spans="1:2">
      <c r="A1562" t="s">
        <v>653</v>
      </c>
      <c r="B1562">
        <v>4</v>
      </c>
    </row>
    <row r="1563" spans="1:2">
      <c r="A1563" t="s">
        <v>659</v>
      </c>
      <c r="B1563">
        <v>4</v>
      </c>
    </row>
    <row r="1564" spans="1:2">
      <c r="A1564" t="s">
        <v>2800</v>
      </c>
      <c r="B1564">
        <v>4</v>
      </c>
    </row>
    <row r="1565" spans="1:2">
      <c r="A1565" t="s">
        <v>2806</v>
      </c>
      <c r="B1565">
        <v>4</v>
      </c>
    </row>
    <row r="1566" spans="1:2">
      <c r="A1566" t="s">
        <v>2817</v>
      </c>
      <c r="B1566">
        <v>4</v>
      </c>
    </row>
    <row r="1567" spans="1:2">
      <c r="A1567" t="s">
        <v>766</v>
      </c>
      <c r="B1567">
        <v>4</v>
      </c>
    </row>
    <row r="1568" spans="1:2">
      <c r="A1568" t="s">
        <v>793</v>
      </c>
      <c r="B1568">
        <v>4</v>
      </c>
    </row>
    <row r="1569" spans="1:2">
      <c r="A1569" t="s">
        <v>807</v>
      </c>
      <c r="B1569">
        <v>4</v>
      </c>
    </row>
    <row r="1570" spans="1:2">
      <c r="A1570" t="s">
        <v>850</v>
      </c>
      <c r="B1570">
        <v>4</v>
      </c>
    </row>
    <row r="1571" spans="1:2">
      <c r="A1571" t="s">
        <v>3353</v>
      </c>
      <c r="B1571">
        <v>4</v>
      </c>
    </row>
    <row r="1572" spans="1:2">
      <c r="A1572" t="s">
        <v>975</v>
      </c>
      <c r="B1572">
        <v>4</v>
      </c>
    </row>
    <row r="1573" spans="1:2">
      <c r="A1573" t="s">
        <v>3775</v>
      </c>
      <c r="B1573">
        <v>4</v>
      </c>
    </row>
    <row r="1574" spans="1:2">
      <c r="A1574" t="s">
        <v>3371</v>
      </c>
      <c r="B1574">
        <v>4</v>
      </c>
    </row>
    <row r="1575" spans="1:2">
      <c r="A1575" t="s">
        <v>1035</v>
      </c>
      <c r="B1575">
        <v>4</v>
      </c>
    </row>
    <row r="1576" spans="1:2">
      <c r="A1576" t="s">
        <v>3798</v>
      </c>
      <c r="B1576">
        <v>4</v>
      </c>
    </row>
    <row r="1577" spans="1:2">
      <c r="A1577" t="s">
        <v>1093</v>
      </c>
      <c r="B1577">
        <v>4</v>
      </c>
    </row>
    <row r="1578" spans="1:2">
      <c r="A1578" t="s">
        <v>3390</v>
      </c>
      <c r="B1578">
        <v>4</v>
      </c>
    </row>
    <row r="1579" spans="1:2">
      <c r="A1579" t="s">
        <v>1139</v>
      </c>
      <c r="B1579">
        <v>4</v>
      </c>
    </row>
    <row r="1580" spans="1:2">
      <c r="A1580" t="s">
        <v>1171</v>
      </c>
      <c r="B1580">
        <v>4</v>
      </c>
    </row>
    <row r="1581" spans="1:2">
      <c r="A1581" t="s">
        <v>1218</v>
      </c>
      <c r="B1581">
        <v>4</v>
      </c>
    </row>
    <row r="1582" spans="1:2">
      <c r="A1582" t="s">
        <v>1252</v>
      </c>
      <c r="B1582">
        <v>4</v>
      </c>
    </row>
    <row r="1583" spans="1:2">
      <c r="A1583" t="s">
        <v>1255</v>
      </c>
      <c r="B1583">
        <v>4</v>
      </c>
    </row>
    <row r="1584" spans="1:2">
      <c r="A1584" t="s">
        <v>2949</v>
      </c>
      <c r="B1584">
        <v>4</v>
      </c>
    </row>
    <row r="1585" spans="1:2">
      <c r="A1585" t="s">
        <v>1325</v>
      </c>
      <c r="B1585">
        <v>4</v>
      </c>
    </row>
    <row r="1586" spans="1:2">
      <c r="A1586" t="s">
        <v>1410</v>
      </c>
      <c r="B1586">
        <v>4</v>
      </c>
    </row>
    <row r="1587" spans="1:2">
      <c r="A1587" t="s">
        <v>3441</v>
      </c>
      <c r="B1587">
        <v>4</v>
      </c>
    </row>
    <row r="1588" spans="1:2">
      <c r="A1588" t="s">
        <v>1464</v>
      </c>
      <c r="B1588">
        <v>4</v>
      </c>
    </row>
    <row r="1589" spans="1:2">
      <c r="A1589" t="s">
        <v>1494</v>
      </c>
      <c r="B1589">
        <v>4</v>
      </c>
    </row>
    <row r="1590" spans="1:2">
      <c r="A1590" t="s">
        <v>1503</v>
      </c>
      <c r="B1590">
        <v>4</v>
      </c>
    </row>
    <row r="1591" spans="1:2">
      <c r="A1591" t="s">
        <v>3015</v>
      </c>
      <c r="B1591">
        <v>4</v>
      </c>
    </row>
    <row r="1592" spans="1:2">
      <c r="A1592" t="s">
        <v>1548</v>
      </c>
      <c r="B1592">
        <v>4</v>
      </c>
    </row>
    <row r="1593" spans="1:2">
      <c r="A1593" t="s">
        <v>1582</v>
      </c>
      <c r="B1593">
        <v>4</v>
      </c>
    </row>
    <row r="1594" spans="1:2">
      <c r="A1594" t="s">
        <v>3462</v>
      </c>
      <c r="B1594">
        <v>4</v>
      </c>
    </row>
    <row r="1595" spans="1:2">
      <c r="A1595" t="s">
        <v>1593</v>
      </c>
      <c r="B1595">
        <v>4</v>
      </c>
    </row>
    <row r="1596" spans="1:2">
      <c r="A1596" t="s">
        <v>1622</v>
      </c>
      <c r="B1596">
        <v>4</v>
      </c>
    </row>
    <row r="1597" spans="1:2">
      <c r="A1597" t="s">
        <v>1713</v>
      </c>
      <c r="B1597">
        <v>4</v>
      </c>
    </row>
    <row r="1598" spans="1:2">
      <c r="A1598" t="s">
        <v>3051</v>
      </c>
      <c r="B1598">
        <v>4</v>
      </c>
    </row>
    <row r="1599" spans="1:2">
      <c r="A1599" t="s">
        <v>1715</v>
      </c>
      <c r="B1599">
        <v>4</v>
      </c>
    </row>
    <row r="1600" spans="1:2">
      <c r="A1600" t="s">
        <v>1736</v>
      </c>
      <c r="B1600">
        <v>4</v>
      </c>
    </row>
    <row r="1601" spans="1:2">
      <c r="A1601" t="s">
        <v>3492</v>
      </c>
      <c r="B1601">
        <v>4</v>
      </c>
    </row>
    <row r="1602" spans="1:2">
      <c r="A1602" t="s">
        <v>1800</v>
      </c>
      <c r="B1602">
        <v>4</v>
      </c>
    </row>
    <row r="1603" spans="1:2">
      <c r="A1603" t="s">
        <v>1848</v>
      </c>
      <c r="B1603">
        <v>4</v>
      </c>
    </row>
    <row r="1604" spans="1:2">
      <c r="A1604" t="s">
        <v>1905</v>
      </c>
      <c r="B1604">
        <v>4</v>
      </c>
    </row>
    <row r="1605" spans="1:2">
      <c r="A1605" t="s">
        <v>1911</v>
      </c>
      <c r="B1605">
        <v>4</v>
      </c>
    </row>
    <row r="1606" spans="1:2">
      <c r="A1606" t="s">
        <v>1922</v>
      </c>
      <c r="B1606">
        <v>4</v>
      </c>
    </row>
    <row r="1607" spans="1:2">
      <c r="A1607" t="s">
        <v>3974</v>
      </c>
      <c r="B1607">
        <v>4</v>
      </c>
    </row>
    <row r="1608" spans="1:2">
      <c r="A1608" t="s">
        <v>3112</v>
      </c>
      <c r="B1608">
        <v>4</v>
      </c>
    </row>
    <row r="1609" spans="1:2">
      <c r="A1609" t="s">
        <v>3122</v>
      </c>
      <c r="B1609">
        <v>4</v>
      </c>
    </row>
    <row r="1610" spans="1:2">
      <c r="A1610" t="s">
        <v>2014</v>
      </c>
      <c r="B1610">
        <v>4</v>
      </c>
    </row>
    <row r="1611" spans="1:2">
      <c r="A1611" t="s">
        <v>2016</v>
      </c>
      <c r="B1611">
        <v>4</v>
      </c>
    </row>
    <row r="1612" spans="1:2">
      <c r="A1612" t="s">
        <v>3127</v>
      </c>
      <c r="B1612">
        <v>4</v>
      </c>
    </row>
    <row r="1613" spans="1:2">
      <c r="A1613" t="s">
        <v>2071</v>
      </c>
      <c r="B1613">
        <v>4</v>
      </c>
    </row>
    <row r="1614" spans="1:2">
      <c r="A1614" t="s">
        <v>4007</v>
      </c>
      <c r="B1614">
        <v>4</v>
      </c>
    </row>
    <row r="1615" spans="1:2">
      <c r="A1615" t="s">
        <v>2089</v>
      </c>
      <c r="B1615">
        <v>4</v>
      </c>
    </row>
    <row r="1616" spans="1:2">
      <c r="A1616" t="s">
        <v>2131</v>
      </c>
      <c r="B1616">
        <v>4</v>
      </c>
    </row>
    <row r="1617" spans="1:2">
      <c r="A1617" t="s">
        <v>3154</v>
      </c>
      <c r="B1617">
        <v>4</v>
      </c>
    </row>
    <row r="1618" spans="1:2">
      <c r="A1618" t="s">
        <v>2208</v>
      </c>
      <c r="B1618">
        <v>4</v>
      </c>
    </row>
    <row r="1619" spans="1:2">
      <c r="A1619" t="s">
        <v>2213</v>
      </c>
      <c r="B1619">
        <v>4</v>
      </c>
    </row>
    <row r="1620" spans="1:2">
      <c r="A1620" t="s">
        <v>3166</v>
      </c>
      <c r="B1620">
        <v>4</v>
      </c>
    </row>
    <row r="1621" spans="1:2">
      <c r="A1621" t="s">
        <v>3186</v>
      </c>
      <c r="B1621">
        <v>4</v>
      </c>
    </row>
    <row r="1622" spans="1:2">
      <c r="A1622" t="s">
        <v>2294</v>
      </c>
      <c r="B1622">
        <v>4</v>
      </c>
    </row>
    <row r="1623" spans="1:2">
      <c r="A1623" t="s">
        <v>2298</v>
      </c>
      <c r="B1623">
        <v>4</v>
      </c>
    </row>
    <row r="1624" spans="1:2">
      <c r="A1624" t="s">
        <v>2320</v>
      </c>
      <c r="B1624">
        <v>4</v>
      </c>
    </row>
    <row r="1625" spans="1:2">
      <c r="A1625" t="s">
        <v>4069</v>
      </c>
      <c r="B1625">
        <v>4</v>
      </c>
    </row>
    <row r="1626" spans="1:2">
      <c r="A1626" t="s">
        <v>2374</v>
      </c>
      <c r="B1626">
        <v>4</v>
      </c>
    </row>
    <row r="1627" spans="1:2">
      <c r="A1627" t="s">
        <v>2396</v>
      </c>
      <c r="B1627">
        <v>4</v>
      </c>
    </row>
    <row r="1628" spans="1:2">
      <c r="A1628" t="s">
        <v>4087</v>
      </c>
      <c r="B1628">
        <v>4</v>
      </c>
    </row>
    <row r="1629" spans="1:2">
      <c r="A1629" t="s">
        <v>4089</v>
      </c>
      <c r="B1629">
        <v>4</v>
      </c>
    </row>
    <row r="1630" spans="1:2">
      <c r="A1630" t="s">
        <v>2463</v>
      </c>
      <c r="B1630">
        <v>4</v>
      </c>
    </row>
    <row r="1631" spans="1:2">
      <c r="A1631" t="s">
        <v>2477</v>
      </c>
      <c r="B1631">
        <v>4</v>
      </c>
    </row>
    <row r="1632" spans="1:2">
      <c r="A1632" t="s">
        <v>2502</v>
      </c>
      <c r="B1632">
        <v>4</v>
      </c>
    </row>
    <row r="1633" spans="1:2">
      <c r="A1633" t="s">
        <v>3605</v>
      </c>
      <c r="B1633">
        <v>4</v>
      </c>
    </row>
    <row r="1634" spans="1:2">
      <c r="A1634" t="s">
        <v>3238</v>
      </c>
      <c r="B1634">
        <v>4</v>
      </c>
    </row>
    <row r="1635" spans="1:2">
      <c r="A1635" t="s">
        <v>2523</v>
      </c>
      <c r="B1635">
        <v>4</v>
      </c>
    </row>
    <row r="1636" spans="1:2">
      <c r="A1636" t="s">
        <v>2572</v>
      </c>
      <c r="B1636">
        <v>4</v>
      </c>
    </row>
    <row r="1637" spans="1:2">
      <c r="A1637" t="s">
        <v>2574</v>
      </c>
      <c r="B1637">
        <v>4</v>
      </c>
    </row>
    <row r="1638" spans="1:2">
      <c r="A1638" t="s">
        <v>3253</v>
      </c>
      <c r="B1638">
        <v>4</v>
      </c>
    </row>
    <row r="1639" spans="1:2">
      <c r="A1639" t="s">
        <v>2635</v>
      </c>
      <c r="B1639">
        <v>4</v>
      </c>
    </row>
    <row r="1640" spans="1:2">
      <c r="A1640" t="s">
        <v>2656</v>
      </c>
      <c r="B1640">
        <v>4</v>
      </c>
    </row>
    <row r="1641" spans="1:2">
      <c r="A1641" t="s">
        <v>3635</v>
      </c>
      <c r="B1641">
        <v>4</v>
      </c>
    </row>
    <row r="1642" spans="1:2">
      <c r="A1642" t="s">
        <v>323</v>
      </c>
      <c r="B1642">
        <v>3</v>
      </c>
    </row>
    <row r="1643" spans="1:2">
      <c r="A1643" t="s">
        <v>351</v>
      </c>
      <c r="B1643">
        <v>3</v>
      </c>
    </row>
    <row r="1644" spans="1:2">
      <c r="A1644" t="s">
        <v>396</v>
      </c>
      <c r="B1644">
        <v>3</v>
      </c>
    </row>
    <row r="1645" spans="1:2">
      <c r="A1645" t="s">
        <v>447</v>
      </c>
      <c r="B1645">
        <v>3</v>
      </c>
    </row>
    <row r="1646" spans="1:2">
      <c r="A1646" t="s">
        <v>473</v>
      </c>
      <c r="B1646">
        <v>3</v>
      </c>
    </row>
    <row r="1647" spans="1:2">
      <c r="A1647" t="s">
        <v>3299</v>
      </c>
      <c r="B1647">
        <v>3</v>
      </c>
    </row>
    <row r="1648" spans="1:2">
      <c r="A1648" t="s">
        <v>515</v>
      </c>
      <c r="B1648">
        <v>3</v>
      </c>
    </row>
    <row r="1649" spans="1:2">
      <c r="A1649" t="s">
        <v>522</v>
      </c>
      <c r="B1649">
        <v>3</v>
      </c>
    </row>
    <row r="1650" spans="1:2">
      <c r="A1650" t="s">
        <v>3677</v>
      </c>
      <c r="B1650">
        <v>3</v>
      </c>
    </row>
    <row r="1651" spans="1:2">
      <c r="A1651" t="s">
        <v>539</v>
      </c>
      <c r="B1651">
        <v>3</v>
      </c>
    </row>
    <row r="1652" spans="1:2">
      <c r="A1652" t="s">
        <v>546</v>
      </c>
      <c r="B1652">
        <v>3</v>
      </c>
    </row>
    <row r="1653" spans="1:2">
      <c r="A1653" t="s">
        <v>548</v>
      </c>
      <c r="B1653">
        <v>3</v>
      </c>
    </row>
    <row r="1654" spans="1:2">
      <c r="A1654" t="s">
        <v>3682</v>
      </c>
      <c r="B1654">
        <v>3</v>
      </c>
    </row>
    <row r="1655" spans="1:2">
      <c r="A1655" t="s">
        <v>572</v>
      </c>
      <c r="B1655">
        <v>3</v>
      </c>
    </row>
    <row r="1656" spans="1:2">
      <c r="A1656" t="s">
        <v>3686</v>
      </c>
      <c r="B1656">
        <v>3</v>
      </c>
    </row>
    <row r="1657" spans="1:2">
      <c r="A1657" t="s">
        <v>3694</v>
      </c>
      <c r="B1657">
        <v>3</v>
      </c>
    </row>
    <row r="1658" spans="1:2">
      <c r="A1658" t="s">
        <v>3702</v>
      </c>
      <c r="B1658">
        <v>3</v>
      </c>
    </row>
    <row r="1659" spans="1:2">
      <c r="A1659" t="s">
        <v>2797</v>
      </c>
      <c r="B1659">
        <v>3</v>
      </c>
    </row>
    <row r="1660" spans="1:2">
      <c r="A1660" t="s">
        <v>2802</v>
      </c>
      <c r="B1660">
        <v>3</v>
      </c>
    </row>
    <row r="1661" spans="1:2">
      <c r="A1661" t="s">
        <v>720</v>
      </c>
      <c r="B1661">
        <v>3</v>
      </c>
    </row>
    <row r="1662" spans="1:2">
      <c r="A1662" t="s">
        <v>3716</v>
      </c>
      <c r="B1662">
        <v>3</v>
      </c>
    </row>
    <row r="1663" spans="1:2">
      <c r="A1663" t="s">
        <v>3326</v>
      </c>
      <c r="B1663">
        <v>3</v>
      </c>
    </row>
    <row r="1664" spans="1:2">
      <c r="A1664" t="s">
        <v>746</v>
      </c>
      <c r="B1664">
        <v>3</v>
      </c>
    </row>
    <row r="1665" spans="1:2">
      <c r="A1665" t="s">
        <v>3327</v>
      </c>
      <c r="B1665">
        <v>3</v>
      </c>
    </row>
    <row r="1666" spans="1:2">
      <c r="A1666" t="s">
        <v>768</v>
      </c>
      <c r="B1666">
        <v>3</v>
      </c>
    </row>
    <row r="1667" spans="1:2">
      <c r="A1667" t="s">
        <v>3740</v>
      </c>
      <c r="B1667">
        <v>3</v>
      </c>
    </row>
    <row r="1668" spans="1:2">
      <c r="A1668" t="s">
        <v>814</v>
      </c>
      <c r="B1668">
        <v>3</v>
      </c>
    </row>
    <row r="1669" spans="1:2">
      <c r="A1669" t="s">
        <v>2834</v>
      </c>
      <c r="B1669">
        <v>3</v>
      </c>
    </row>
    <row r="1670" spans="1:2">
      <c r="A1670" t="s">
        <v>3741</v>
      </c>
      <c r="B1670">
        <v>3</v>
      </c>
    </row>
    <row r="1671" spans="1:2">
      <c r="A1671" t="s">
        <v>2835</v>
      </c>
      <c r="B1671">
        <v>3</v>
      </c>
    </row>
    <row r="1672" spans="1:2">
      <c r="A1672" t="s">
        <v>3337</v>
      </c>
      <c r="B1672">
        <v>3</v>
      </c>
    </row>
    <row r="1673" spans="1:2">
      <c r="A1673" t="s">
        <v>840</v>
      </c>
      <c r="B1673">
        <v>3</v>
      </c>
    </row>
    <row r="1674" spans="1:2">
      <c r="A1674" t="s">
        <v>890</v>
      </c>
      <c r="B1674">
        <v>3</v>
      </c>
    </row>
    <row r="1675" spans="1:2">
      <c r="A1675" t="s">
        <v>904</v>
      </c>
      <c r="B1675">
        <v>3</v>
      </c>
    </row>
    <row r="1676" spans="1:2">
      <c r="A1676" t="s">
        <v>921</v>
      </c>
      <c r="B1676">
        <v>3</v>
      </c>
    </row>
    <row r="1677" spans="1:2">
      <c r="A1677" t="s">
        <v>936</v>
      </c>
      <c r="B1677">
        <v>3</v>
      </c>
    </row>
    <row r="1678" spans="1:2">
      <c r="A1678" t="s">
        <v>3355</v>
      </c>
      <c r="B1678">
        <v>3</v>
      </c>
    </row>
    <row r="1679" spans="1:2">
      <c r="A1679" t="s">
        <v>947</v>
      </c>
      <c r="B1679">
        <v>3</v>
      </c>
    </row>
    <row r="1680" spans="1:2">
      <c r="A1680" t="s">
        <v>949</v>
      </c>
      <c r="B1680">
        <v>3</v>
      </c>
    </row>
    <row r="1681" spans="1:2">
      <c r="A1681" t="s">
        <v>968</v>
      </c>
      <c r="B1681">
        <v>3</v>
      </c>
    </row>
    <row r="1682" spans="1:2">
      <c r="A1682" t="s">
        <v>2874</v>
      </c>
      <c r="B1682">
        <v>3</v>
      </c>
    </row>
    <row r="1683" spans="1:2">
      <c r="A1683" t="s">
        <v>1023</v>
      </c>
      <c r="B1683">
        <v>3</v>
      </c>
    </row>
    <row r="1684" spans="1:2">
      <c r="A1684" t="s">
        <v>1046</v>
      </c>
      <c r="B1684">
        <v>3</v>
      </c>
    </row>
    <row r="1685" spans="1:2">
      <c r="A1685" t="s">
        <v>1061</v>
      </c>
      <c r="B1685">
        <v>3</v>
      </c>
    </row>
    <row r="1686" spans="1:2">
      <c r="A1686" t="s">
        <v>3794</v>
      </c>
      <c r="B1686">
        <v>3</v>
      </c>
    </row>
    <row r="1687" spans="1:2">
      <c r="A1687" t="s">
        <v>1087</v>
      </c>
      <c r="B1687">
        <v>3</v>
      </c>
    </row>
    <row r="1688" spans="1:2">
      <c r="A1688" t="s">
        <v>3386</v>
      </c>
      <c r="B1688">
        <v>3</v>
      </c>
    </row>
    <row r="1689" spans="1:2">
      <c r="A1689" t="s">
        <v>3800</v>
      </c>
      <c r="B1689">
        <v>3</v>
      </c>
    </row>
    <row r="1690" spans="1:2">
      <c r="A1690" t="s">
        <v>1106</v>
      </c>
      <c r="B1690">
        <v>3</v>
      </c>
    </row>
    <row r="1691" spans="1:2">
      <c r="A1691" t="s">
        <v>3388</v>
      </c>
      <c r="B1691">
        <v>3</v>
      </c>
    </row>
    <row r="1692" spans="1:2">
      <c r="A1692" t="s">
        <v>1128</v>
      </c>
      <c r="B1692">
        <v>3</v>
      </c>
    </row>
    <row r="1693" spans="1:2">
      <c r="A1693" t="s">
        <v>3813</v>
      </c>
      <c r="B1693">
        <v>3</v>
      </c>
    </row>
    <row r="1694" spans="1:2">
      <c r="A1694" t="s">
        <v>1157</v>
      </c>
      <c r="B1694">
        <v>3</v>
      </c>
    </row>
    <row r="1695" spans="1:2">
      <c r="A1695" t="s">
        <v>1174</v>
      </c>
      <c r="B1695">
        <v>3</v>
      </c>
    </row>
    <row r="1696" spans="1:2">
      <c r="A1696" t="s">
        <v>3830</v>
      </c>
      <c r="B1696">
        <v>3</v>
      </c>
    </row>
    <row r="1697" spans="1:2">
      <c r="A1697" t="s">
        <v>2944</v>
      </c>
      <c r="B1697">
        <v>3</v>
      </c>
    </row>
    <row r="1698" spans="1:2">
      <c r="A1698" t="s">
        <v>1243</v>
      </c>
      <c r="B1698">
        <v>3</v>
      </c>
    </row>
    <row r="1699" spans="1:2">
      <c r="A1699" t="s">
        <v>3839</v>
      </c>
      <c r="B1699">
        <v>3</v>
      </c>
    </row>
    <row r="1700" spans="1:2">
      <c r="A1700" t="s">
        <v>2948</v>
      </c>
      <c r="B1700">
        <v>3</v>
      </c>
    </row>
    <row r="1701" spans="1:2">
      <c r="A1701" t="s">
        <v>3842</v>
      </c>
      <c r="B1701">
        <v>3</v>
      </c>
    </row>
    <row r="1702" spans="1:2">
      <c r="A1702" t="s">
        <v>1283</v>
      </c>
      <c r="B1702">
        <v>3</v>
      </c>
    </row>
    <row r="1703" spans="1:2">
      <c r="A1703" t="s">
        <v>1286</v>
      </c>
      <c r="B1703">
        <v>3</v>
      </c>
    </row>
    <row r="1704" spans="1:2">
      <c r="A1704" t="s">
        <v>3853</v>
      </c>
      <c r="B1704">
        <v>3</v>
      </c>
    </row>
    <row r="1705" spans="1:2">
      <c r="A1705" t="s">
        <v>2970</v>
      </c>
      <c r="B1705">
        <v>3</v>
      </c>
    </row>
    <row r="1706" spans="1:2">
      <c r="A1706" t="s">
        <v>2981</v>
      </c>
      <c r="B1706">
        <v>3</v>
      </c>
    </row>
    <row r="1707" spans="1:2">
      <c r="A1707" t="s">
        <v>2999</v>
      </c>
      <c r="B1707">
        <v>3</v>
      </c>
    </row>
    <row r="1708" spans="1:2">
      <c r="A1708" t="s">
        <v>1491</v>
      </c>
      <c r="B1708">
        <v>3</v>
      </c>
    </row>
    <row r="1709" spans="1:2">
      <c r="A1709" t="s">
        <v>1497</v>
      </c>
      <c r="B1709">
        <v>3</v>
      </c>
    </row>
    <row r="1710" spans="1:2">
      <c r="A1710" t="s">
        <v>3007</v>
      </c>
      <c r="B1710">
        <v>3</v>
      </c>
    </row>
    <row r="1711" spans="1:2">
      <c r="A1711" t="s">
        <v>1515</v>
      </c>
      <c r="B1711">
        <v>3</v>
      </c>
    </row>
    <row r="1712" spans="1:2">
      <c r="A1712" t="s">
        <v>1518</v>
      </c>
      <c r="B1712">
        <v>3</v>
      </c>
    </row>
    <row r="1713" spans="1:2">
      <c r="A1713" t="s">
        <v>1525</v>
      </c>
      <c r="B1713">
        <v>3</v>
      </c>
    </row>
    <row r="1714" spans="1:2">
      <c r="A1714" t="s">
        <v>3013</v>
      </c>
      <c r="B1714">
        <v>3</v>
      </c>
    </row>
    <row r="1715" spans="1:2">
      <c r="A1715" t="s">
        <v>1545</v>
      </c>
      <c r="B1715">
        <v>3</v>
      </c>
    </row>
    <row r="1716" spans="1:2">
      <c r="A1716" t="s">
        <v>3017</v>
      </c>
      <c r="B1716">
        <v>3</v>
      </c>
    </row>
    <row r="1717" spans="1:2">
      <c r="A1717" t="s">
        <v>1606</v>
      </c>
      <c r="B1717">
        <v>3</v>
      </c>
    </row>
    <row r="1718" spans="1:2">
      <c r="A1718" t="s">
        <v>1695</v>
      </c>
      <c r="B1718">
        <v>3</v>
      </c>
    </row>
    <row r="1719" spans="1:2">
      <c r="A1719" t="s">
        <v>1723</v>
      </c>
      <c r="B1719">
        <v>3</v>
      </c>
    </row>
    <row r="1720" spans="1:2">
      <c r="A1720" t="s">
        <v>1727</v>
      </c>
      <c r="B1720">
        <v>3</v>
      </c>
    </row>
    <row r="1721" spans="1:2">
      <c r="A1721" t="s">
        <v>1732</v>
      </c>
      <c r="B1721">
        <v>3</v>
      </c>
    </row>
    <row r="1722" spans="1:2">
      <c r="A1722" t="s">
        <v>1752</v>
      </c>
      <c r="B1722">
        <v>3</v>
      </c>
    </row>
    <row r="1723" spans="1:2">
      <c r="A1723" t="s">
        <v>3486</v>
      </c>
      <c r="B1723">
        <v>3</v>
      </c>
    </row>
    <row r="1724" spans="1:2">
      <c r="A1724" t="s">
        <v>1757</v>
      </c>
      <c r="B1724">
        <v>3</v>
      </c>
    </row>
    <row r="1725" spans="1:2">
      <c r="A1725" t="s">
        <v>3074</v>
      </c>
      <c r="B1725">
        <v>3</v>
      </c>
    </row>
    <row r="1726" spans="1:2">
      <c r="A1726" t="s">
        <v>3499</v>
      </c>
      <c r="B1726">
        <v>3</v>
      </c>
    </row>
    <row r="1727" spans="1:2">
      <c r="A1727" t="s">
        <v>3958</v>
      </c>
      <c r="B1727">
        <v>3</v>
      </c>
    </row>
    <row r="1728" spans="1:2">
      <c r="A1728" t="s">
        <v>3085</v>
      </c>
      <c r="B1728">
        <v>3</v>
      </c>
    </row>
    <row r="1729" spans="1:2">
      <c r="A1729" t="s">
        <v>1872</v>
      </c>
      <c r="B1729">
        <v>3</v>
      </c>
    </row>
    <row r="1730" spans="1:2">
      <c r="A1730" t="s">
        <v>1875</v>
      </c>
      <c r="B1730">
        <v>3</v>
      </c>
    </row>
    <row r="1731" spans="1:2">
      <c r="A1731" t="s">
        <v>1876</v>
      </c>
      <c r="B1731">
        <v>3</v>
      </c>
    </row>
    <row r="1732" spans="1:2">
      <c r="A1732" t="s">
        <v>3968</v>
      </c>
      <c r="B1732">
        <v>3</v>
      </c>
    </row>
    <row r="1733" spans="1:2">
      <c r="A1733" t="s">
        <v>1921</v>
      </c>
      <c r="B1733">
        <v>3</v>
      </c>
    </row>
    <row r="1734" spans="1:2">
      <c r="A1734" t="s">
        <v>1923</v>
      </c>
      <c r="B1734">
        <v>3</v>
      </c>
    </row>
    <row r="1735" spans="1:2">
      <c r="A1735" t="s">
        <v>3116</v>
      </c>
      <c r="B1735">
        <v>3</v>
      </c>
    </row>
    <row r="1736" spans="1:2">
      <c r="A1736" t="s">
        <v>2015</v>
      </c>
      <c r="B1736">
        <v>3</v>
      </c>
    </row>
    <row r="1737" spans="1:2">
      <c r="A1737" t="s">
        <v>2025</v>
      </c>
      <c r="B1737">
        <v>3</v>
      </c>
    </row>
    <row r="1738" spans="1:2">
      <c r="A1738" t="s">
        <v>2046</v>
      </c>
      <c r="B1738">
        <v>3</v>
      </c>
    </row>
    <row r="1739" spans="1:2">
      <c r="A1739" t="s">
        <v>3135</v>
      </c>
      <c r="B1739">
        <v>3</v>
      </c>
    </row>
    <row r="1740" spans="1:2">
      <c r="A1740" t="s">
        <v>3541</v>
      </c>
      <c r="B1740">
        <v>3</v>
      </c>
    </row>
    <row r="1741" spans="1:2">
      <c r="A1741" t="s">
        <v>2106</v>
      </c>
      <c r="B1741">
        <v>3</v>
      </c>
    </row>
    <row r="1742" spans="1:2">
      <c r="A1742" t="s">
        <v>2137</v>
      </c>
      <c r="B1742">
        <v>3</v>
      </c>
    </row>
    <row r="1743" spans="1:2">
      <c r="A1743" t="s">
        <v>4020</v>
      </c>
      <c r="B1743">
        <v>3</v>
      </c>
    </row>
    <row r="1744" spans="1:2">
      <c r="A1744" t="s">
        <v>2141</v>
      </c>
      <c r="B1744">
        <v>3</v>
      </c>
    </row>
    <row r="1745" spans="1:2">
      <c r="A1745" t="s">
        <v>2153</v>
      </c>
      <c r="B1745">
        <v>3</v>
      </c>
    </row>
    <row r="1746" spans="1:2">
      <c r="A1746" t="s">
        <v>4030</v>
      </c>
      <c r="B1746">
        <v>3</v>
      </c>
    </row>
    <row r="1747" spans="1:2">
      <c r="A1747" t="s">
        <v>4041</v>
      </c>
      <c r="B1747">
        <v>3</v>
      </c>
    </row>
    <row r="1748" spans="1:2">
      <c r="A1748" t="s">
        <v>2304</v>
      </c>
      <c r="B1748">
        <v>3</v>
      </c>
    </row>
    <row r="1749" spans="1:2">
      <c r="A1749" t="s">
        <v>2309</v>
      </c>
      <c r="B1749">
        <v>3</v>
      </c>
    </row>
    <row r="1750" spans="1:2">
      <c r="A1750" t="s">
        <v>4065</v>
      </c>
      <c r="B1750">
        <v>3</v>
      </c>
    </row>
    <row r="1751" spans="1:2">
      <c r="A1751" t="s">
        <v>2318</v>
      </c>
      <c r="B1751">
        <v>3</v>
      </c>
    </row>
    <row r="1752" spans="1:2">
      <c r="A1752" t="s">
        <v>2340</v>
      </c>
      <c r="B1752">
        <v>3</v>
      </c>
    </row>
    <row r="1753" spans="1:2">
      <c r="A1753" t="s">
        <v>2386</v>
      </c>
      <c r="B1753">
        <v>3</v>
      </c>
    </row>
    <row r="1754" spans="1:2">
      <c r="A1754" t="s">
        <v>2410</v>
      </c>
      <c r="B1754">
        <v>3</v>
      </c>
    </row>
    <row r="1755" spans="1:2">
      <c r="A1755" t="s">
        <v>2417</v>
      </c>
      <c r="B1755">
        <v>3</v>
      </c>
    </row>
    <row r="1756" spans="1:2">
      <c r="A1756" t="s">
        <v>2424</v>
      </c>
      <c r="B1756">
        <v>3</v>
      </c>
    </row>
    <row r="1757" spans="1:2">
      <c r="A1757" t="s">
        <v>2458</v>
      </c>
      <c r="B1757">
        <v>3</v>
      </c>
    </row>
    <row r="1758" spans="1:2">
      <c r="A1758" t="s">
        <v>2464</v>
      </c>
      <c r="B1758">
        <v>3</v>
      </c>
    </row>
    <row r="1759" spans="1:2">
      <c r="A1759" t="s">
        <v>2493</v>
      </c>
      <c r="B1759">
        <v>3</v>
      </c>
    </row>
    <row r="1760" spans="1:2">
      <c r="A1760" t="s">
        <v>3234</v>
      </c>
      <c r="B1760">
        <v>3</v>
      </c>
    </row>
    <row r="1761" spans="1:2">
      <c r="A1761" t="s">
        <v>2525</v>
      </c>
      <c r="B1761">
        <v>3</v>
      </c>
    </row>
    <row r="1762" spans="1:2">
      <c r="A1762" t="s">
        <v>3610</v>
      </c>
      <c r="B1762">
        <v>3</v>
      </c>
    </row>
    <row r="1763" spans="1:2">
      <c r="A1763" t="s">
        <v>2533</v>
      </c>
      <c r="B1763">
        <v>3</v>
      </c>
    </row>
    <row r="1764" spans="1:2">
      <c r="A1764" t="s">
        <v>2543</v>
      </c>
      <c r="B1764">
        <v>3</v>
      </c>
    </row>
    <row r="1765" spans="1:2">
      <c r="A1765" t="s">
        <v>2554</v>
      </c>
      <c r="B1765">
        <v>3</v>
      </c>
    </row>
    <row r="1766" spans="1:2">
      <c r="A1766" t="s">
        <v>3615</v>
      </c>
      <c r="B1766">
        <v>3</v>
      </c>
    </row>
    <row r="1767" spans="1:2">
      <c r="A1767" t="s">
        <v>4116</v>
      </c>
      <c r="B1767">
        <v>3</v>
      </c>
    </row>
    <row r="1768" spans="1:2">
      <c r="A1768" t="s">
        <v>2597</v>
      </c>
      <c r="B1768">
        <v>3</v>
      </c>
    </row>
    <row r="1769" spans="1:2">
      <c r="A1769" t="s">
        <v>4125</v>
      </c>
      <c r="B1769">
        <v>3</v>
      </c>
    </row>
    <row r="1770" spans="1:2">
      <c r="A1770" t="s">
        <v>2661</v>
      </c>
      <c r="B1770">
        <v>3</v>
      </c>
    </row>
    <row r="1771" spans="1:2">
      <c r="A1771" t="s">
        <v>3271</v>
      </c>
      <c r="B1771">
        <v>3</v>
      </c>
    </row>
    <row r="1772" spans="1:2">
      <c r="A1772" t="s">
        <v>3272</v>
      </c>
      <c r="B1772">
        <v>3</v>
      </c>
    </row>
    <row r="1773" spans="1:2">
      <c r="A1773" t="s">
        <v>2716</v>
      </c>
      <c r="B1773">
        <v>3</v>
      </c>
    </row>
    <row r="1774" spans="1:2">
      <c r="A1774" t="s">
        <v>311</v>
      </c>
      <c r="B1774">
        <v>2</v>
      </c>
    </row>
    <row r="1775" spans="1:2">
      <c r="A1775" t="s">
        <v>335</v>
      </c>
      <c r="B1775">
        <v>2</v>
      </c>
    </row>
    <row r="1776" spans="1:2">
      <c r="A1776" t="s">
        <v>347</v>
      </c>
      <c r="B1776">
        <v>2</v>
      </c>
    </row>
    <row r="1777" spans="1:2">
      <c r="A1777" t="s">
        <v>360</v>
      </c>
      <c r="B1777">
        <v>2</v>
      </c>
    </row>
    <row r="1778" spans="1:2">
      <c r="A1778" t="s">
        <v>3645</v>
      </c>
      <c r="B1778">
        <v>2</v>
      </c>
    </row>
    <row r="1779" spans="1:2">
      <c r="A1779" t="s">
        <v>2733</v>
      </c>
      <c r="B1779">
        <v>2</v>
      </c>
    </row>
    <row r="1780" spans="1:2">
      <c r="A1780" t="s">
        <v>2735</v>
      </c>
      <c r="B1780">
        <v>2</v>
      </c>
    </row>
    <row r="1781" spans="1:2">
      <c r="A1781" t="s">
        <v>406</v>
      </c>
      <c r="B1781">
        <v>2</v>
      </c>
    </row>
    <row r="1782" spans="1:2">
      <c r="A1782" t="s">
        <v>3657</v>
      </c>
      <c r="B1782">
        <v>2</v>
      </c>
    </row>
    <row r="1783" spans="1:2">
      <c r="A1783" t="s">
        <v>3658</v>
      </c>
      <c r="B1783">
        <v>2</v>
      </c>
    </row>
    <row r="1784" spans="1:2">
      <c r="A1784" t="s">
        <v>479</v>
      </c>
      <c r="B1784">
        <v>2</v>
      </c>
    </row>
    <row r="1785" spans="1:2">
      <c r="A1785" t="s">
        <v>2751</v>
      </c>
      <c r="B1785">
        <v>2</v>
      </c>
    </row>
    <row r="1786" spans="1:2">
      <c r="A1786" t="s">
        <v>3663</v>
      </c>
      <c r="B1786">
        <v>2</v>
      </c>
    </row>
    <row r="1787" spans="1:2">
      <c r="A1787" t="s">
        <v>484</v>
      </c>
      <c r="B1787">
        <v>2</v>
      </c>
    </row>
    <row r="1788" spans="1:2">
      <c r="A1788" t="s">
        <v>509</v>
      </c>
      <c r="B1788">
        <v>2</v>
      </c>
    </row>
    <row r="1789" spans="1:2">
      <c r="A1789" t="s">
        <v>510</v>
      </c>
      <c r="B1789">
        <v>2</v>
      </c>
    </row>
    <row r="1790" spans="1:2">
      <c r="A1790" t="s">
        <v>520</v>
      </c>
      <c r="B1790">
        <v>2</v>
      </c>
    </row>
    <row r="1791" spans="1:2">
      <c r="A1791" t="s">
        <v>523</v>
      </c>
      <c r="B1791">
        <v>2</v>
      </c>
    </row>
    <row r="1792" spans="1:2">
      <c r="A1792" t="s">
        <v>3676</v>
      </c>
      <c r="B1792">
        <v>2</v>
      </c>
    </row>
    <row r="1793" spans="1:2">
      <c r="A1793" t="s">
        <v>543</v>
      </c>
      <c r="B1793">
        <v>2</v>
      </c>
    </row>
    <row r="1794" spans="1:2">
      <c r="A1794" t="s">
        <v>544</v>
      </c>
      <c r="B1794">
        <v>2</v>
      </c>
    </row>
    <row r="1795" spans="1:2">
      <c r="A1795" t="s">
        <v>3678</v>
      </c>
      <c r="B1795">
        <v>2</v>
      </c>
    </row>
    <row r="1796" spans="1:2">
      <c r="A1796" t="s">
        <v>569</v>
      </c>
      <c r="B1796">
        <v>2</v>
      </c>
    </row>
    <row r="1797" spans="1:2">
      <c r="A1797" t="s">
        <v>578</v>
      </c>
      <c r="B1797">
        <v>2</v>
      </c>
    </row>
    <row r="1798" spans="1:2">
      <c r="A1798" t="s">
        <v>590</v>
      </c>
      <c r="B1798">
        <v>2</v>
      </c>
    </row>
    <row r="1799" spans="1:2">
      <c r="A1799" t="s">
        <v>3687</v>
      </c>
      <c r="B1799">
        <v>2</v>
      </c>
    </row>
    <row r="1800" spans="1:2">
      <c r="A1800" t="s">
        <v>603</v>
      </c>
      <c r="B1800">
        <v>2</v>
      </c>
    </row>
    <row r="1801" spans="1:2">
      <c r="A1801" t="s">
        <v>613</v>
      </c>
      <c r="B1801">
        <v>2</v>
      </c>
    </row>
    <row r="1802" spans="1:2">
      <c r="A1802" t="s">
        <v>3315</v>
      </c>
      <c r="B1802">
        <v>2</v>
      </c>
    </row>
    <row r="1803" spans="1:2">
      <c r="A1803" t="s">
        <v>3692</v>
      </c>
      <c r="B1803">
        <v>2</v>
      </c>
    </row>
    <row r="1804" spans="1:2">
      <c r="A1804" t="s">
        <v>3696</v>
      </c>
      <c r="B1804">
        <v>2</v>
      </c>
    </row>
    <row r="1805" spans="1:2">
      <c r="A1805" t="s">
        <v>3700</v>
      </c>
      <c r="B1805">
        <v>2</v>
      </c>
    </row>
    <row r="1806" spans="1:2">
      <c r="A1806" t="s">
        <v>3701</v>
      </c>
      <c r="B1806">
        <v>2</v>
      </c>
    </row>
    <row r="1807" spans="1:2">
      <c r="A1807" t="s">
        <v>2783</v>
      </c>
      <c r="B1807">
        <v>2</v>
      </c>
    </row>
    <row r="1808" spans="1:2">
      <c r="A1808" t="s">
        <v>646</v>
      </c>
      <c r="B1808">
        <v>2</v>
      </c>
    </row>
    <row r="1809" spans="1:2">
      <c r="A1809" t="s">
        <v>650</v>
      </c>
      <c r="B1809">
        <v>2</v>
      </c>
    </row>
    <row r="1810" spans="1:2">
      <c r="A1810" t="s">
        <v>657</v>
      </c>
      <c r="B1810">
        <v>2</v>
      </c>
    </row>
    <row r="1811" spans="1:2">
      <c r="A1811" t="s">
        <v>664</v>
      </c>
      <c r="B1811">
        <v>2</v>
      </c>
    </row>
    <row r="1812" spans="1:2">
      <c r="A1812" t="s">
        <v>669</v>
      </c>
      <c r="B1812">
        <v>2</v>
      </c>
    </row>
    <row r="1813" spans="1:2">
      <c r="A1813" t="s">
        <v>2796</v>
      </c>
      <c r="B1813">
        <v>2</v>
      </c>
    </row>
    <row r="1814" spans="1:2">
      <c r="A1814" t="s">
        <v>3714</v>
      </c>
      <c r="B1814">
        <v>2</v>
      </c>
    </row>
    <row r="1815" spans="1:2">
      <c r="A1815" t="s">
        <v>710</v>
      </c>
      <c r="B1815">
        <v>2</v>
      </c>
    </row>
    <row r="1816" spans="1:2">
      <c r="A1816" t="s">
        <v>726</v>
      </c>
      <c r="B1816">
        <v>2</v>
      </c>
    </row>
    <row r="1817" spans="1:2">
      <c r="A1817" t="s">
        <v>730</v>
      </c>
      <c r="B1817">
        <v>2</v>
      </c>
    </row>
    <row r="1818" spans="1:2">
      <c r="A1818" t="s">
        <v>2816</v>
      </c>
      <c r="B1818">
        <v>2</v>
      </c>
    </row>
    <row r="1819" spans="1:2">
      <c r="A1819" t="s">
        <v>3330</v>
      </c>
      <c r="B1819">
        <v>2</v>
      </c>
    </row>
    <row r="1820" spans="1:2">
      <c r="A1820" t="s">
        <v>770</v>
      </c>
      <c r="B1820">
        <v>2</v>
      </c>
    </row>
    <row r="1821" spans="1:2">
      <c r="A1821" t="s">
        <v>3727</v>
      </c>
      <c r="B1821">
        <v>2</v>
      </c>
    </row>
    <row r="1822" spans="1:2">
      <c r="A1822" t="s">
        <v>3732</v>
      </c>
      <c r="B1822">
        <v>2</v>
      </c>
    </row>
    <row r="1823" spans="1:2">
      <c r="A1823" t="s">
        <v>784</v>
      </c>
      <c r="B1823">
        <v>2</v>
      </c>
    </row>
    <row r="1824" spans="1:2">
      <c r="A1824" t="s">
        <v>785</v>
      </c>
      <c r="B1824">
        <v>2</v>
      </c>
    </row>
    <row r="1825" spans="1:2">
      <c r="A1825" t="s">
        <v>790</v>
      </c>
      <c r="B1825">
        <v>2</v>
      </c>
    </row>
    <row r="1826" spans="1:2">
      <c r="A1826" t="s">
        <v>3333</v>
      </c>
      <c r="B1826">
        <v>2</v>
      </c>
    </row>
    <row r="1827" spans="1:2">
      <c r="A1827" t="s">
        <v>2830</v>
      </c>
      <c r="B1827">
        <v>2</v>
      </c>
    </row>
    <row r="1828" spans="1:2">
      <c r="A1828" t="s">
        <v>2831</v>
      </c>
      <c r="B1828">
        <v>2</v>
      </c>
    </row>
    <row r="1829" spans="1:2">
      <c r="A1829" t="s">
        <v>2833</v>
      </c>
      <c r="B1829">
        <v>2</v>
      </c>
    </row>
    <row r="1830" spans="1:2">
      <c r="A1830" t="s">
        <v>832</v>
      </c>
      <c r="B1830">
        <v>2</v>
      </c>
    </row>
    <row r="1831" spans="1:2">
      <c r="A1831" t="s">
        <v>3749</v>
      </c>
      <c r="B1831">
        <v>2</v>
      </c>
    </row>
    <row r="1832" spans="1:2">
      <c r="A1832" t="s">
        <v>848</v>
      </c>
      <c r="B1832">
        <v>2</v>
      </c>
    </row>
    <row r="1833" spans="1:2">
      <c r="A1833" t="s">
        <v>857</v>
      </c>
      <c r="B1833">
        <v>2</v>
      </c>
    </row>
    <row r="1834" spans="1:2">
      <c r="A1834" t="s">
        <v>3756</v>
      </c>
      <c r="B1834">
        <v>2</v>
      </c>
    </row>
    <row r="1835" spans="1:2">
      <c r="A1835" t="s">
        <v>884</v>
      </c>
      <c r="B1835">
        <v>2</v>
      </c>
    </row>
    <row r="1836" spans="1:2">
      <c r="A1836" t="s">
        <v>2857</v>
      </c>
      <c r="B1836">
        <v>2</v>
      </c>
    </row>
    <row r="1837" spans="1:2">
      <c r="A1837" t="s">
        <v>893</v>
      </c>
      <c r="B1837">
        <v>2</v>
      </c>
    </row>
    <row r="1838" spans="1:2">
      <c r="A1838" t="s">
        <v>2861</v>
      </c>
      <c r="B1838">
        <v>2</v>
      </c>
    </row>
    <row r="1839" spans="1:2">
      <c r="A1839" t="s">
        <v>900</v>
      </c>
      <c r="B1839">
        <v>2</v>
      </c>
    </row>
    <row r="1840" spans="1:2">
      <c r="A1840" t="s">
        <v>901</v>
      </c>
      <c r="B1840">
        <v>2</v>
      </c>
    </row>
    <row r="1841" spans="1:2">
      <c r="A1841" t="s">
        <v>909</v>
      </c>
      <c r="B1841">
        <v>2</v>
      </c>
    </row>
    <row r="1842" spans="1:2">
      <c r="A1842" t="s">
        <v>922</v>
      </c>
      <c r="B1842">
        <v>2</v>
      </c>
    </row>
    <row r="1843" spans="1:2">
      <c r="A1843" t="s">
        <v>3765</v>
      </c>
      <c r="B1843">
        <v>2</v>
      </c>
    </row>
    <row r="1844" spans="1:2">
      <c r="A1844" t="s">
        <v>935</v>
      </c>
      <c r="B1844">
        <v>2</v>
      </c>
    </row>
    <row r="1845" spans="1:2">
      <c r="A1845" t="s">
        <v>2867</v>
      </c>
      <c r="B1845">
        <v>2</v>
      </c>
    </row>
    <row r="1846" spans="1:2">
      <c r="A1846" t="s">
        <v>3769</v>
      </c>
      <c r="B1846">
        <v>2</v>
      </c>
    </row>
    <row r="1847" spans="1:2">
      <c r="A1847" t="s">
        <v>956</v>
      </c>
      <c r="B1847">
        <v>2</v>
      </c>
    </row>
    <row r="1848" spans="1:2">
      <c r="A1848" t="s">
        <v>3773</v>
      </c>
      <c r="B1848">
        <v>2</v>
      </c>
    </row>
    <row r="1849" spans="1:2">
      <c r="A1849" t="s">
        <v>989</v>
      </c>
      <c r="B1849">
        <v>2</v>
      </c>
    </row>
    <row r="1850" spans="1:2">
      <c r="A1850" t="s">
        <v>1004</v>
      </c>
      <c r="B1850">
        <v>2</v>
      </c>
    </row>
    <row r="1851" spans="1:2">
      <c r="A1851" t="s">
        <v>3783</v>
      </c>
      <c r="B1851">
        <v>2</v>
      </c>
    </row>
    <row r="1852" spans="1:2">
      <c r="A1852" t="s">
        <v>3784</v>
      </c>
      <c r="B1852">
        <v>2</v>
      </c>
    </row>
    <row r="1853" spans="1:2">
      <c r="A1853" t="s">
        <v>3787</v>
      </c>
      <c r="B1853">
        <v>2</v>
      </c>
    </row>
    <row r="1854" spans="1:2">
      <c r="A1854" t="s">
        <v>3376</v>
      </c>
      <c r="B1854">
        <v>2</v>
      </c>
    </row>
    <row r="1855" spans="1:2">
      <c r="A1855" t="s">
        <v>1048</v>
      </c>
      <c r="B1855">
        <v>2</v>
      </c>
    </row>
    <row r="1856" spans="1:2">
      <c r="A1856" t="s">
        <v>1050</v>
      </c>
      <c r="B1856">
        <v>2</v>
      </c>
    </row>
    <row r="1857" spans="1:2">
      <c r="A1857" t="s">
        <v>1070</v>
      </c>
      <c r="B1857">
        <v>2</v>
      </c>
    </row>
    <row r="1858" spans="1:2">
      <c r="A1858" t="s">
        <v>1085</v>
      </c>
      <c r="B1858">
        <v>2</v>
      </c>
    </row>
    <row r="1859" spans="1:2">
      <c r="A1859" t="s">
        <v>1090</v>
      </c>
      <c r="B1859">
        <v>2</v>
      </c>
    </row>
    <row r="1860" spans="1:2">
      <c r="A1860" t="s">
        <v>3799</v>
      </c>
      <c r="B1860">
        <v>2</v>
      </c>
    </row>
    <row r="1861" spans="1:2">
      <c r="A1861" t="s">
        <v>2908</v>
      </c>
      <c r="B1861">
        <v>2</v>
      </c>
    </row>
    <row r="1862" spans="1:2">
      <c r="A1862" t="s">
        <v>1109</v>
      </c>
      <c r="B1862">
        <v>2</v>
      </c>
    </row>
    <row r="1863" spans="1:2">
      <c r="A1863" t="s">
        <v>2913</v>
      </c>
      <c r="B1863">
        <v>2</v>
      </c>
    </row>
    <row r="1864" spans="1:2">
      <c r="A1864" t="s">
        <v>3395</v>
      </c>
      <c r="B1864">
        <v>2</v>
      </c>
    </row>
    <row r="1865" spans="1:2">
      <c r="A1865" t="s">
        <v>3807</v>
      </c>
      <c r="B1865">
        <v>2</v>
      </c>
    </row>
    <row r="1866" spans="1:2">
      <c r="A1866" t="s">
        <v>2915</v>
      </c>
      <c r="B1866">
        <v>2</v>
      </c>
    </row>
    <row r="1867" spans="1:2">
      <c r="A1867" t="s">
        <v>3808</v>
      </c>
      <c r="B1867">
        <v>2</v>
      </c>
    </row>
    <row r="1868" spans="1:2">
      <c r="A1868" t="s">
        <v>1138</v>
      </c>
      <c r="B1868">
        <v>2</v>
      </c>
    </row>
    <row r="1869" spans="1:2">
      <c r="A1869" t="s">
        <v>1164</v>
      </c>
      <c r="B1869">
        <v>2</v>
      </c>
    </row>
    <row r="1870" spans="1:2">
      <c r="A1870" t="s">
        <v>2932</v>
      </c>
      <c r="B1870">
        <v>2</v>
      </c>
    </row>
    <row r="1871" spans="1:2">
      <c r="A1871" t="s">
        <v>3821</v>
      </c>
      <c r="B1871">
        <v>2</v>
      </c>
    </row>
    <row r="1872" spans="1:2">
      <c r="A1872" t="s">
        <v>3822</v>
      </c>
      <c r="B1872">
        <v>2</v>
      </c>
    </row>
    <row r="1873" spans="1:2">
      <c r="A1873" t="s">
        <v>3823</v>
      </c>
      <c r="B1873">
        <v>2</v>
      </c>
    </row>
    <row r="1874" spans="1:2">
      <c r="A1874" t="s">
        <v>1198</v>
      </c>
      <c r="B1874">
        <v>2</v>
      </c>
    </row>
    <row r="1875" spans="1:2">
      <c r="A1875" t="s">
        <v>3406</v>
      </c>
      <c r="B1875">
        <v>2</v>
      </c>
    </row>
    <row r="1876" spans="1:2">
      <c r="A1876" t="s">
        <v>3832</v>
      </c>
      <c r="B1876">
        <v>2</v>
      </c>
    </row>
    <row r="1877" spans="1:2">
      <c r="A1877" t="s">
        <v>2940</v>
      </c>
      <c r="B1877">
        <v>2</v>
      </c>
    </row>
    <row r="1878" spans="1:2">
      <c r="A1878" t="s">
        <v>1228</v>
      </c>
      <c r="B1878">
        <v>2</v>
      </c>
    </row>
    <row r="1879" spans="1:2">
      <c r="A1879" t="s">
        <v>3415</v>
      </c>
      <c r="B1879">
        <v>2</v>
      </c>
    </row>
    <row r="1880" spans="1:2">
      <c r="A1880" t="s">
        <v>1267</v>
      </c>
      <c r="B1880">
        <v>2</v>
      </c>
    </row>
    <row r="1881" spans="1:2">
      <c r="A1881" t="s">
        <v>1269</v>
      </c>
      <c r="B1881">
        <v>2</v>
      </c>
    </row>
    <row r="1882" spans="1:2">
      <c r="A1882" t="s">
        <v>3419</v>
      </c>
      <c r="B1882">
        <v>2</v>
      </c>
    </row>
    <row r="1883" spans="1:2">
      <c r="A1883" t="s">
        <v>3848</v>
      </c>
      <c r="B1883">
        <v>2</v>
      </c>
    </row>
    <row r="1884" spans="1:2">
      <c r="A1884" t="s">
        <v>1319</v>
      </c>
      <c r="B1884">
        <v>2</v>
      </c>
    </row>
    <row r="1885" spans="1:2">
      <c r="A1885" t="s">
        <v>2965</v>
      </c>
      <c r="B1885">
        <v>2</v>
      </c>
    </row>
    <row r="1886" spans="1:2">
      <c r="A1886" t="s">
        <v>2979</v>
      </c>
      <c r="B1886">
        <v>2</v>
      </c>
    </row>
    <row r="1887" spans="1:2">
      <c r="A1887" t="s">
        <v>1366</v>
      </c>
      <c r="B1887">
        <v>2</v>
      </c>
    </row>
    <row r="1888" spans="1:2">
      <c r="A1888" t="s">
        <v>3864</v>
      </c>
      <c r="B1888">
        <v>2</v>
      </c>
    </row>
    <row r="1889" spans="1:2">
      <c r="A1889" t="s">
        <v>1394</v>
      </c>
      <c r="B1889">
        <v>2</v>
      </c>
    </row>
    <row r="1890" spans="1:2">
      <c r="A1890" t="s">
        <v>3868</v>
      </c>
      <c r="B1890">
        <v>2</v>
      </c>
    </row>
    <row r="1891" spans="1:2">
      <c r="A1891" t="s">
        <v>1398</v>
      </c>
      <c r="B1891">
        <v>2</v>
      </c>
    </row>
    <row r="1892" spans="1:2">
      <c r="A1892" t="s">
        <v>3446</v>
      </c>
      <c r="B1892">
        <v>2</v>
      </c>
    </row>
    <row r="1893" spans="1:2">
      <c r="A1893" t="s">
        <v>3888</v>
      </c>
      <c r="B1893">
        <v>2</v>
      </c>
    </row>
    <row r="1894" spans="1:2">
      <c r="A1894" t="s">
        <v>3008</v>
      </c>
      <c r="B1894">
        <v>2</v>
      </c>
    </row>
    <row r="1895" spans="1:2">
      <c r="A1895" t="s">
        <v>3012</v>
      </c>
      <c r="B1895">
        <v>2</v>
      </c>
    </row>
    <row r="1896" spans="1:2">
      <c r="A1896" t="s">
        <v>3454</v>
      </c>
      <c r="B1896">
        <v>2</v>
      </c>
    </row>
    <row r="1897" spans="1:2">
      <c r="A1897" t="s">
        <v>3459</v>
      </c>
      <c r="B1897">
        <v>2</v>
      </c>
    </row>
    <row r="1898" spans="1:2">
      <c r="A1898" t="s">
        <v>1558</v>
      </c>
      <c r="B1898">
        <v>2</v>
      </c>
    </row>
    <row r="1899" spans="1:2">
      <c r="A1899" t="s">
        <v>3022</v>
      </c>
      <c r="B1899">
        <v>2</v>
      </c>
    </row>
    <row r="1900" spans="1:2">
      <c r="A1900" t="s">
        <v>3024</v>
      </c>
      <c r="B1900">
        <v>2</v>
      </c>
    </row>
    <row r="1901" spans="1:2">
      <c r="A1901" t="s">
        <v>1587</v>
      </c>
      <c r="B1901">
        <v>2</v>
      </c>
    </row>
    <row r="1902" spans="1:2">
      <c r="A1902" t="s">
        <v>3912</v>
      </c>
      <c r="B1902">
        <v>2</v>
      </c>
    </row>
    <row r="1903" spans="1:2">
      <c r="A1903" t="s">
        <v>3030</v>
      </c>
      <c r="B1903">
        <v>2</v>
      </c>
    </row>
    <row r="1904" spans="1:2">
      <c r="A1904" t="s">
        <v>1607</v>
      </c>
      <c r="B1904">
        <v>2</v>
      </c>
    </row>
    <row r="1905" spans="1:2">
      <c r="A1905" t="s">
        <v>3467</v>
      </c>
      <c r="B1905">
        <v>2</v>
      </c>
    </row>
    <row r="1906" spans="1:2">
      <c r="A1906" t="s">
        <v>3033</v>
      </c>
      <c r="B1906">
        <v>2</v>
      </c>
    </row>
    <row r="1907" spans="1:2">
      <c r="A1907" t="s">
        <v>3037</v>
      </c>
      <c r="B1907">
        <v>2</v>
      </c>
    </row>
    <row r="1908" spans="1:2">
      <c r="A1908" t="s">
        <v>3038</v>
      </c>
      <c r="B1908">
        <v>2</v>
      </c>
    </row>
    <row r="1909" spans="1:2">
      <c r="A1909" t="s">
        <v>1673</v>
      </c>
      <c r="B1909">
        <v>2</v>
      </c>
    </row>
    <row r="1910" spans="1:2">
      <c r="A1910" t="s">
        <v>3472</v>
      </c>
      <c r="B1910">
        <v>2</v>
      </c>
    </row>
    <row r="1911" spans="1:2">
      <c r="A1911" t="s">
        <v>1687</v>
      </c>
      <c r="B1911">
        <v>2</v>
      </c>
    </row>
    <row r="1912" spans="1:2">
      <c r="A1912" t="s">
        <v>1704</v>
      </c>
      <c r="B1912">
        <v>2</v>
      </c>
    </row>
    <row r="1913" spans="1:2">
      <c r="A1913" t="s">
        <v>3929</v>
      </c>
      <c r="B1913">
        <v>2</v>
      </c>
    </row>
    <row r="1914" spans="1:2">
      <c r="A1914" t="s">
        <v>1717</v>
      </c>
      <c r="B1914">
        <v>2</v>
      </c>
    </row>
    <row r="1915" spans="1:2">
      <c r="A1915" t="s">
        <v>3480</v>
      </c>
      <c r="B1915">
        <v>2</v>
      </c>
    </row>
    <row r="1916" spans="1:2">
      <c r="A1916" t="s">
        <v>3935</v>
      </c>
      <c r="B1916">
        <v>2</v>
      </c>
    </row>
    <row r="1917" spans="1:2">
      <c r="A1917" t="s">
        <v>3938</v>
      </c>
      <c r="B1917">
        <v>2</v>
      </c>
    </row>
    <row r="1918" spans="1:2">
      <c r="A1918" t="s">
        <v>3940</v>
      </c>
      <c r="B1918">
        <v>2</v>
      </c>
    </row>
    <row r="1919" spans="1:2">
      <c r="A1919" t="s">
        <v>3941</v>
      </c>
      <c r="B1919">
        <v>2</v>
      </c>
    </row>
    <row r="1920" spans="1:2">
      <c r="A1920" t="s">
        <v>3945</v>
      </c>
      <c r="B1920">
        <v>2</v>
      </c>
    </row>
    <row r="1921" spans="1:2">
      <c r="A1921" t="s">
        <v>3071</v>
      </c>
      <c r="B1921">
        <v>2</v>
      </c>
    </row>
    <row r="1922" spans="1:2">
      <c r="A1922" t="s">
        <v>3953</v>
      </c>
      <c r="B1922">
        <v>2</v>
      </c>
    </row>
    <row r="1923" spans="1:2">
      <c r="A1923" t="s">
        <v>3955</v>
      </c>
      <c r="B1923">
        <v>2</v>
      </c>
    </row>
    <row r="1924" spans="1:2">
      <c r="A1924" t="s">
        <v>3077</v>
      </c>
      <c r="B1924">
        <v>2</v>
      </c>
    </row>
    <row r="1925" spans="1:2">
      <c r="A1925" t="s">
        <v>1840</v>
      </c>
      <c r="B1925">
        <v>2</v>
      </c>
    </row>
    <row r="1926" spans="1:2">
      <c r="A1926" t="s">
        <v>3501</v>
      </c>
      <c r="B1926">
        <v>2</v>
      </c>
    </row>
    <row r="1927" spans="1:2">
      <c r="A1927" t="s">
        <v>1858</v>
      </c>
      <c r="B1927">
        <v>2</v>
      </c>
    </row>
    <row r="1928" spans="1:2">
      <c r="A1928" t="s">
        <v>1862</v>
      </c>
      <c r="B1928">
        <v>2</v>
      </c>
    </row>
    <row r="1929" spans="1:2">
      <c r="A1929" t="s">
        <v>1881</v>
      </c>
      <c r="B1929">
        <v>2</v>
      </c>
    </row>
    <row r="1930" spans="1:2">
      <c r="A1930" t="s">
        <v>3088</v>
      </c>
      <c r="B1930">
        <v>2</v>
      </c>
    </row>
    <row r="1931" spans="1:2">
      <c r="A1931" t="s">
        <v>1887</v>
      </c>
      <c r="B1931">
        <v>2</v>
      </c>
    </row>
    <row r="1932" spans="1:2">
      <c r="A1932" t="s">
        <v>1891</v>
      </c>
      <c r="B1932">
        <v>2</v>
      </c>
    </row>
    <row r="1933" spans="1:2">
      <c r="A1933" t="s">
        <v>1894</v>
      </c>
      <c r="B1933">
        <v>2</v>
      </c>
    </row>
    <row r="1934" spans="1:2">
      <c r="A1934" t="s">
        <v>1929</v>
      </c>
      <c r="B1934">
        <v>2</v>
      </c>
    </row>
    <row r="1935" spans="1:2">
      <c r="A1935" t="s">
        <v>3102</v>
      </c>
      <c r="B1935">
        <v>2</v>
      </c>
    </row>
    <row r="1936" spans="1:2">
      <c r="A1936" t="s">
        <v>3515</v>
      </c>
      <c r="B1936">
        <v>2</v>
      </c>
    </row>
    <row r="1937" spans="1:2">
      <c r="A1937" t="s">
        <v>1971</v>
      </c>
      <c r="B1937">
        <v>2</v>
      </c>
    </row>
    <row r="1938" spans="1:2">
      <c r="A1938" t="s">
        <v>3114</v>
      </c>
      <c r="B1938">
        <v>2</v>
      </c>
    </row>
    <row r="1939" spans="1:2">
      <c r="A1939" t="s">
        <v>1999</v>
      </c>
      <c r="B1939">
        <v>2</v>
      </c>
    </row>
    <row r="1940" spans="1:2">
      <c r="A1940" t="s">
        <v>3119</v>
      </c>
      <c r="B1940">
        <v>2</v>
      </c>
    </row>
    <row r="1941" spans="1:2">
      <c r="A1941" t="s">
        <v>2002</v>
      </c>
      <c r="B1941">
        <v>2</v>
      </c>
    </row>
    <row r="1942" spans="1:2">
      <c r="A1942" t="s">
        <v>2004</v>
      </c>
      <c r="B1942">
        <v>2</v>
      </c>
    </row>
    <row r="1943" spans="1:2">
      <c r="A1943" t="s">
        <v>3520</v>
      </c>
      <c r="B1943">
        <v>2</v>
      </c>
    </row>
    <row r="1944" spans="1:2">
      <c r="A1944" t="s">
        <v>3996</v>
      </c>
      <c r="B1944">
        <v>2</v>
      </c>
    </row>
    <row r="1945" spans="1:2">
      <c r="A1945" t="s">
        <v>3999</v>
      </c>
      <c r="B1945">
        <v>2</v>
      </c>
    </row>
    <row r="1946" spans="1:2">
      <c r="A1946" t="s">
        <v>2048</v>
      </c>
      <c r="B1946">
        <v>2</v>
      </c>
    </row>
    <row r="1947" spans="1:2">
      <c r="A1947" t="s">
        <v>2056</v>
      </c>
      <c r="B1947">
        <v>2</v>
      </c>
    </row>
    <row r="1948" spans="1:2">
      <c r="A1948" t="s">
        <v>2064</v>
      </c>
      <c r="B1948">
        <v>2</v>
      </c>
    </row>
    <row r="1949" spans="1:2">
      <c r="A1949" t="s">
        <v>2077</v>
      </c>
      <c r="B1949">
        <v>2</v>
      </c>
    </row>
    <row r="1950" spans="1:2">
      <c r="A1950" t="s">
        <v>3539</v>
      </c>
      <c r="B1950">
        <v>2</v>
      </c>
    </row>
    <row r="1951" spans="1:2">
      <c r="A1951" t="s">
        <v>2095</v>
      </c>
      <c r="B1951">
        <v>2</v>
      </c>
    </row>
    <row r="1952" spans="1:2">
      <c r="A1952" t="s">
        <v>4012</v>
      </c>
      <c r="B1952">
        <v>2</v>
      </c>
    </row>
    <row r="1953" spans="1:2">
      <c r="A1953" t="s">
        <v>3540</v>
      </c>
      <c r="B1953">
        <v>2</v>
      </c>
    </row>
    <row r="1954" spans="1:2">
      <c r="A1954" t="s">
        <v>4014</v>
      </c>
      <c r="B1954">
        <v>2</v>
      </c>
    </row>
    <row r="1955" spans="1:2">
      <c r="A1955" t="s">
        <v>4015</v>
      </c>
      <c r="B1955">
        <v>2</v>
      </c>
    </row>
    <row r="1956" spans="1:2">
      <c r="A1956" t="s">
        <v>2123</v>
      </c>
      <c r="B1956">
        <v>2</v>
      </c>
    </row>
    <row r="1957" spans="1:2">
      <c r="A1957" t="s">
        <v>4017</v>
      </c>
      <c r="B1957">
        <v>2</v>
      </c>
    </row>
    <row r="1958" spans="1:2">
      <c r="A1958" t="s">
        <v>2148</v>
      </c>
      <c r="B1958">
        <v>2</v>
      </c>
    </row>
    <row r="1959" spans="1:2">
      <c r="A1959" t="s">
        <v>4027</v>
      </c>
      <c r="B1959">
        <v>2</v>
      </c>
    </row>
    <row r="1960" spans="1:2">
      <c r="A1960" t="s">
        <v>2178</v>
      </c>
      <c r="B1960">
        <v>2</v>
      </c>
    </row>
    <row r="1961" spans="1:2">
      <c r="A1961" t="s">
        <v>2209</v>
      </c>
      <c r="B1961">
        <v>2</v>
      </c>
    </row>
    <row r="1962" spans="1:2">
      <c r="A1962" t="s">
        <v>4035</v>
      </c>
      <c r="B1962">
        <v>2</v>
      </c>
    </row>
    <row r="1963" spans="1:2">
      <c r="A1963" t="s">
        <v>4038</v>
      </c>
      <c r="B1963">
        <v>2</v>
      </c>
    </row>
    <row r="1964" spans="1:2">
      <c r="A1964" t="s">
        <v>2220</v>
      </c>
      <c r="B1964">
        <v>2</v>
      </c>
    </row>
    <row r="1965" spans="1:2">
      <c r="A1965" t="s">
        <v>3168</v>
      </c>
      <c r="B1965">
        <v>2</v>
      </c>
    </row>
    <row r="1966" spans="1:2">
      <c r="A1966" t="s">
        <v>2229</v>
      </c>
      <c r="B1966">
        <v>2</v>
      </c>
    </row>
    <row r="1967" spans="1:2">
      <c r="A1967" t="s">
        <v>3562</v>
      </c>
      <c r="B1967">
        <v>2</v>
      </c>
    </row>
    <row r="1968" spans="1:2">
      <c r="A1968" t="s">
        <v>2232</v>
      </c>
      <c r="B1968">
        <v>2</v>
      </c>
    </row>
    <row r="1969" spans="1:2">
      <c r="A1969" t="s">
        <v>2233</v>
      </c>
      <c r="B1969">
        <v>2</v>
      </c>
    </row>
    <row r="1970" spans="1:2">
      <c r="A1970" t="s">
        <v>4043</v>
      </c>
      <c r="B1970">
        <v>2</v>
      </c>
    </row>
    <row r="1971" spans="1:2">
      <c r="A1971" t="s">
        <v>4046</v>
      </c>
      <c r="B1971">
        <v>2</v>
      </c>
    </row>
    <row r="1972" spans="1:2">
      <c r="A1972" t="s">
        <v>3181</v>
      </c>
      <c r="B1972">
        <v>2</v>
      </c>
    </row>
    <row r="1973" spans="1:2">
      <c r="A1973" t="s">
        <v>2273</v>
      </c>
      <c r="B1973">
        <v>2</v>
      </c>
    </row>
    <row r="1974" spans="1:2">
      <c r="A1974" t="s">
        <v>3187</v>
      </c>
      <c r="B1974">
        <v>2</v>
      </c>
    </row>
    <row r="1975" spans="1:2">
      <c r="A1975" t="s">
        <v>4054</v>
      </c>
      <c r="B1975">
        <v>2</v>
      </c>
    </row>
    <row r="1976" spans="1:2">
      <c r="A1976" t="s">
        <v>4056</v>
      </c>
      <c r="B1976">
        <v>2</v>
      </c>
    </row>
    <row r="1977" spans="1:2">
      <c r="A1977" t="s">
        <v>4067</v>
      </c>
      <c r="B1977">
        <v>2</v>
      </c>
    </row>
    <row r="1978" spans="1:2">
      <c r="A1978" t="s">
        <v>2330</v>
      </c>
      <c r="B1978">
        <v>2</v>
      </c>
    </row>
    <row r="1979" spans="1:2">
      <c r="A1979" t="s">
        <v>2331</v>
      </c>
      <c r="B1979">
        <v>2</v>
      </c>
    </row>
    <row r="1980" spans="1:2">
      <c r="A1980" t="s">
        <v>4071</v>
      </c>
      <c r="B1980">
        <v>2</v>
      </c>
    </row>
    <row r="1981" spans="1:2">
      <c r="A1981" t="s">
        <v>2344</v>
      </c>
      <c r="B1981">
        <v>2</v>
      </c>
    </row>
    <row r="1982" spans="1:2">
      <c r="A1982" t="s">
        <v>2350</v>
      </c>
      <c r="B1982">
        <v>2</v>
      </c>
    </row>
    <row r="1983" spans="1:2">
      <c r="A1983" t="s">
        <v>4074</v>
      </c>
      <c r="B1983">
        <v>2</v>
      </c>
    </row>
    <row r="1984" spans="1:2">
      <c r="A1984" t="s">
        <v>3586</v>
      </c>
      <c r="B1984">
        <v>2</v>
      </c>
    </row>
    <row r="1985" spans="1:2">
      <c r="A1985" t="s">
        <v>2382</v>
      </c>
      <c r="B1985">
        <v>2</v>
      </c>
    </row>
    <row r="1986" spans="1:2">
      <c r="A1986" t="s">
        <v>2435</v>
      </c>
      <c r="B1986">
        <v>2</v>
      </c>
    </row>
    <row r="1987" spans="1:2">
      <c r="A1987" t="s">
        <v>2461</v>
      </c>
      <c r="B1987">
        <v>2</v>
      </c>
    </row>
    <row r="1988" spans="1:2">
      <c r="A1988" t="s">
        <v>4093</v>
      </c>
      <c r="B1988">
        <v>2</v>
      </c>
    </row>
    <row r="1989" spans="1:2">
      <c r="A1989" t="s">
        <v>3227</v>
      </c>
      <c r="B1989">
        <v>2</v>
      </c>
    </row>
    <row r="1990" spans="1:2">
      <c r="A1990" t="s">
        <v>2488</v>
      </c>
      <c r="B1990">
        <v>2</v>
      </c>
    </row>
    <row r="1991" spans="1:2">
      <c r="A1991" t="s">
        <v>4098</v>
      </c>
      <c r="B1991">
        <v>2</v>
      </c>
    </row>
    <row r="1992" spans="1:2">
      <c r="A1992" t="s">
        <v>4101</v>
      </c>
      <c r="B1992">
        <v>2</v>
      </c>
    </row>
    <row r="1993" spans="1:2">
      <c r="A1993" t="s">
        <v>4102</v>
      </c>
      <c r="B1993">
        <v>2</v>
      </c>
    </row>
    <row r="1994" spans="1:2">
      <c r="A1994" t="s">
        <v>4103</v>
      </c>
      <c r="B1994">
        <v>2</v>
      </c>
    </row>
    <row r="1995" spans="1:2">
      <c r="A1995" t="s">
        <v>3244</v>
      </c>
      <c r="B1995">
        <v>2</v>
      </c>
    </row>
    <row r="1996" spans="1:2">
      <c r="A1996" t="s">
        <v>4109</v>
      </c>
      <c r="B1996">
        <v>2</v>
      </c>
    </row>
    <row r="1997" spans="1:2">
      <c r="A1997" t="s">
        <v>3248</v>
      </c>
      <c r="B1997">
        <v>2</v>
      </c>
    </row>
    <row r="1998" spans="1:2">
      <c r="A1998" t="s">
        <v>4113</v>
      </c>
      <c r="B1998">
        <v>2</v>
      </c>
    </row>
    <row r="1999" spans="1:2">
      <c r="A1999" t="s">
        <v>2577</v>
      </c>
      <c r="B1999">
        <v>2</v>
      </c>
    </row>
    <row r="2000" spans="1:2">
      <c r="A2000" t="s">
        <v>2594</v>
      </c>
      <c r="B2000">
        <v>2</v>
      </c>
    </row>
    <row r="2001" spans="1:2">
      <c r="A2001" t="s">
        <v>4119</v>
      </c>
      <c r="B2001">
        <v>2</v>
      </c>
    </row>
    <row r="2002" spans="1:2">
      <c r="A2002" t="s">
        <v>2628</v>
      </c>
      <c r="B2002">
        <v>2</v>
      </c>
    </row>
    <row r="2003" spans="1:2">
      <c r="A2003" t="s">
        <v>3630</v>
      </c>
      <c r="B2003">
        <v>2</v>
      </c>
    </row>
    <row r="2004" spans="1:2">
      <c r="A2004" t="s">
        <v>2668</v>
      </c>
      <c r="B2004">
        <v>2</v>
      </c>
    </row>
    <row r="2005" spans="1:2">
      <c r="A2005" t="s">
        <v>2672</v>
      </c>
      <c r="B2005">
        <v>2</v>
      </c>
    </row>
    <row r="2006" spans="1:2">
      <c r="A2006" t="s">
        <v>4128</v>
      </c>
      <c r="B2006">
        <v>2</v>
      </c>
    </row>
    <row r="2007" spans="1:2">
      <c r="A2007" t="s">
        <v>3637</v>
      </c>
      <c r="B2007">
        <v>2</v>
      </c>
    </row>
    <row r="2008" spans="1:2">
      <c r="A2008" t="s">
        <v>3276</v>
      </c>
      <c r="B2008">
        <v>1</v>
      </c>
    </row>
    <row r="2009" spans="1:2">
      <c r="A2009" t="s">
        <v>3640</v>
      </c>
      <c r="B2009">
        <v>1</v>
      </c>
    </row>
    <row r="2010" spans="1:2">
      <c r="A2010" t="s">
        <v>340</v>
      </c>
      <c r="B2010">
        <v>1</v>
      </c>
    </row>
    <row r="2011" spans="1:2">
      <c r="A2011" t="s">
        <v>3280</v>
      </c>
      <c r="B2011">
        <v>1</v>
      </c>
    </row>
    <row r="2012" spans="1:2">
      <c r="A2012" t="s">
        <v>346</v>
      </c>
      <c r="B2012">
        <v>1</v>
      </c>
    </row>
    <row r="2013" spans="1:2">
      <c r="A2013" t="s">
        <v>348</v>
      </c>
      <c r="B2013">
        <v>1</v>
      </c>
    </row>
    <row r="2014" spans="1:2">
      <c r="A2014" t="s">
        <v>3642</v>
      </c>
      <c r="B2014">
        <v>1</v>
      </c>
    </row>
    <row r="2015" spans="1:2">
      <c r="A2015" t="s">
        <v>3643</v>
      </c>
      <c r="B2015">
        <v>1</v>
      </c>
    </row>
    <row r="2016" spans="1:2">
      <c r="A2016" t="s">
        <v>3644</v>
      </c>
      <c r="B2016">
        <v>1</v>
      </c>
    </row>
    <row r="2017" spans="1:2">
      <c r="A2017" t="s">
        <v>373</v>
      </c>
      <c r="B2017">
        <v>1</v>
      </c>
    </row>
    <row r="2018" spans="1:2">
      <c r="A2018" t="s">
        <v>3284</v>
      </c>
      <c r="B2018">
        <v>1</v>
      </c>
    </row>
    <row r="2019" spans="1:2">
      <c r="A2019" t="s">
        <v>384</v>
      </c>
      <c r="B2019">
        <v>1</v>
      </c>
    </row>
    <row r="2020" spans="1:2">
      <c r="A2020" t="s">
        <v>387</v>
      </c>
      <c r="B2020">
        <v>1</v>
      </c>
    </row>
    <row r="2021" spans="1:2">
      <c r="A2021" t="s">
        <v>3646</v>
      </c>
      <c r="B2021">
        <v>1</v>
      </c>
    </row>
    <row r="2022" spans="1:2">
      <c r="A2022" t="s">
        <v>3286</v>
      </c>
      <c r="B2022">
        <v>1</v>
      </c>
    </row>
    <row r="2023" spans="1:2">
      <c r="A2023" t="s">
        <v>3647</v>
      </c>
      <c r="B2023">
        <v>1</v>
      </c>
    </row>
    <row r="2024" spans="1:2">
      <c r="A2024" t="s">
        <v>3648</v>
      </c>
      <c r="B2024">
        <v>1</v>
      </c>
    </row>
    <row r="2025" spans="1:2">
      <c r="A2025" t="s">
        <v>402</v>
      </c>
      <c r="B2025">
        <v>1</v>
      </c>
    </row>
    <row r="2026" spans="1:2">
      <c r="A2026" t="s">
        <v>3649</v>
      </c>
      <c r="B2026">
        <v>1</v>
      </c>
    </row>
    <row r="2027" spans="1:2">
      <c r="A2027" t="s">
        <v>411</v>
      </c>
      <c r="B2027">
        <v>1</v>
      </c>
    </row>
    <row r="2028" spans="1:2">
      <c r="A2028" t="s">
        <v>3650</v>
      </c>
      <c r="B2028">
        <v>1</v>
      </c>
    </row>
    <row r="2029" spans="1:2">
      <c r="A2029" t="s">
        <v>415</v>
      </c>
      <c r="B2029">
        <v>1</v>
      </c>
    </row>
    <row r="2030" spans="1:2">
      <c r="A2030" t="s">
        <v>421</v>
      </c>
      <c r="B2030">
        <v>1</v>
      </c>
    </row>
    <row r="2031" spans="1:2">
      <c r="A2031" t="s">
        <v>3651</v>
      </c>
      <c r="B2031">
        <v>1</v>
      </c>
    </row>
    <row r="2032" spans="1:2">
      <c r="A2032" t="s">
        <v>3652</v>
      </c>
      <c r="B2032">
        <v>1</v>
      </c>
    </row>
    <row r="2033" spans="1:2">
      <c r="A2033" t="s">
        <v>3653</v>
      </c>
      <c r="B2033">
        <v>1</v>
      </c>
    </row>
    <row r="2034" spans="1:2">
      <c r="A2034" t="s">
        <v>435</v>
      </c>
      <c r="B2034">
        <v>1</v>
      </c>
    </row>
    <row r="2035" spans="1:2">
      <c r="A2035" t="s">
        <v>3655</v>
      </c>
      <c r="B2035">
        <v>1</v>
      </c>
    </row>
    <row r="2036" spans="1:2">
      <c r="A2036" t="s">
        <v>3656</v>
      </c>
      <c r="B2036">
        <v>1</v>
      </c>
    </row>
    <row r="2037" spans="1:2">
      <c r="A2037" t="s">
        <v>3659</v>
      </c>
      <c r="B2037">
        <v>1</v>
      </c>
    </row>
    <row r="2038" spans="1:2">
      <c r="A2038" t="s">
        <v>3660</v>
      </c>
      <c r="B2038">
        <v>1</v>
      </c>
    </row>
    <row r="2039" spans="1:2">
      <c r="A2039" t="s">
        <v>3661</v>
      </c>
      <c r="B2039">
        <v>1</v>
      </c>
    </row>
    <row r="2040" spans="1:2">
      <c r="A2040" t="s">
        <v>475</v>
      </c>
      <c r="B2040">
        <v>1</v>
      </c>
    </row>
    <row r="2041" spans="1:2">
      <c r="A2041" t="s">
        <v>3662</v>
      </c>
      <c r="B2041">
        <v>1</v>
      </c>
    </row>
    <row r="2042" spans="1:2">
      <c r="A2042" t="s">
        <v>3664</v>
      </c>
      <c r="B2042">
        <v>1</v>
      </c>
    </row>
    <row r="2043" spans="1:2">
      <c r="A2043" t="s">
        <v>483</v>
      </c>
      <c r="B2043">
        <v>1</v>
      </c>
    </row>
    <row r="2044" spans="1:2">
      <c r="A2044" t="s">
        <v>3665</v>
      </c>
      <c r="B2044">
        <v>1</v>
      </c>
    </row>
    <row r="2045" spans="1:2">
      <c r="A2045" t="s">
        <v>3666</v>
      </c>
      <c r="B2045">
        <v>1</v>
      </c>
    </row>
    <row r="2046" spans="1:2">
      <c r="A2046" t="s">
        <v>3667</v>
      </c>
      <c r="B2046">
        <v>1</v>
      </c>
    </row>
    <row r="2047" spans="1:2">
      <c r="A2047" t="s">
        <v>3296</v>
      </c>
      <c r="B2047">
        <v>1</v>
      </c>
    </row>
    <row r="2048" spans="1:2">
      <c r="A2048" t="s">
        <v>488</v>
      </c>
      <c r="B2048">
        <v>1</v>
      </c>
    </row>
    <row r="2049" spans="1:2">
      <c r="A2049" t="s">
        <v>500</v>
      </c>
      <c r="B2049">
        <v>1</v>
      </c>
    </row>
    <row r="2050" spans="1:2">
      <c r="A2050" t="s">
        <v>3668</v>
      </c>
      <c r="B2050">
        <v>1</v>
      </c>
    </row>
    <row r="2051" spans="1:2">
      <c r="A2051" t="s">
        <v>3669</v>
      </c>
      <c r="B2051">
        <v>1</v>
      </c>
    </row>
    <row r="2052" spans="1:2">
      <c r="A2052" t="s">
        <v>3670</v>
      </c>
      <c r="B2052">
        <v>1</v>
      </c>
    </row>
    <row r="2053" spans="1:2">
      <c r="A2053" t="s">
        <v>506</v>
      </c>
      <c r="B2053">
        <v>1</v>
      </c>
    </row>
    <row r="2054" spans="1:2">
      <c r="A2054" t="s">
        <v>3672</v>
      </c>
      <c r="B2054">
        <v>1</v>
      </c>
    </row>
    <row r="2055" spans="1:2">
      <c r="A2055" t="s">
        <v>2757</v>
      </c>
      <c r="B2055">
        <v>1</v>
      </c>
    </row>
    <row r="2056" spans="1:2">
      <c r="A2056" t="s">
        <v>3673</v>
      </c>
      <c r="B2056">
        <v>1</v>
      </c>
    </row>
    <row r="2057" spans="1:2">
      <c r="A2057" t="s">
        <v>531</v>
      </c>
      <c r="B2057">
        <v>1</v>
      </c>
    </row>
    <row r="2058" spans="1:2">
      <c r="A2058" t="s">
        <v>3674</v>
      </c>
      <c r="B2058">
        <v>1</v>
      </c>
    </row>
    <row r="2059" spans="1:2">
      <c r="A2059" t="s">
        <v>3675</v>
      </c>
      <c r="B2059">
        <v>1</v>
      </c>
    </row>
    <row r="2060" spans="1:2">
      <c r="A2060" t="s">
        <v>541</v>
      </c>
      <c r="B2060">
        <v>1</v>
      </c>
    </row>
    <row r="2061" spans="1:2">
      <c r="A2061" t="s">
        <v>3679</v>
      </c>
      <c r="B2061">
        <v>1</v>
      </c>
    </row>
    <row r="2062" spans="1:2">
      <c r="A2062" t="s">
        <v>3680</v>
      </c>
      <c r="B2062">
        <v>1</v>
      </c>
    </row>
    <row r="2063" spans="1:2">
      <c r="A2063" t="s">
        <v>550</v>
      </c>
      <c r="B2063">
        <v>1</v>
      </c>
    </row>
    <row r="2064" spans="1:2">
      <c r="A2064" t="s">
        <v>2766</v>
      </c>
      <c r="B2064">
        <v>1</v>
      </c>
    </row>
    <row r="2065" spans="1:2">
      <c r="A2065" t="s">
        <v>2767</v>
      </c>
      <c r="B2065">
        <v>1</v>
      </c>
    </row>
    <row r="2066" spans="1:2">
      <c r="A2066" t="s">
        <v>3681</v>
      </c>
      <c r="B2066">
        <v>1</v>
      </c>
    </row>
    <row r="2067" spans="1:2">
      <c r="A2067" t="s">
        <v>565</v>
      </c>
      <c r="B2067">
        <v>1</v>
      </c>
    </row>
    <row r="2068" spans="1:2">
      <c r="A2068" t="s">
        <v>575</v>
      </c>
      <c r="B2068">
        <v>1</v>
      </c>
    </row>
    <row r="2069" spans="1:2">
      <c r="A2069" t="s">
        <v>3683</v>
      </c>
      <c r="B2069">
        <v>1</v>
      </c>
    </row>
    <row r="2070" spans="1:2">
      <c r="A2070" t="s">
        <v>580</v>
      </c>
      <c r="B2070">
        <v>1</v>
      </c>
    </row>
    <row r="2071" spans="1:2">
      <c r="A2071" t="s">
        <v>3684</v>
      </c>
      <c r="B2071">
        <v>1</v>
      </c>
    </row>
    <row r="2072" spans="1:2">
      <c r="A2072" t="s">
        <v>3685</v>
      </c>
      <c r="B2072">
        <v>1</v>
      </c>
    </row>
    <row r="2073" spans="1:2">
      <c r="A2073" t="s">
        <v>599</v>
      </c>
      <c r="B2073">
        <v>1</v>
      </c>
    </row>
    <row r="2074" spans="1:2">
      <c r="A2074" t="s">
        <v>3688</v>
      </c>
      <c r="B2074">
        <v>1</v>
      </c>
    </row>
    <row r="2075" spans="1:2">
      <c r="A2075" t="s">
        <v>2774</v>
      </c>
      <c r="B2075">
        <v>1</v>
      </c>
    </row>
    <row r="2076" spans="1:2">
      <c r="A2076" t="s">
        <v>2776</v>
      </c>
      <c r="B2076">
        <v>1</v>
      </c>
    </row>
    <row r="2077" spans="1:2">
      <c r="A2077" t="s">
        <v>3689</v>
      </c>
      <c r="B2077">
        <v>1</v>
      </c>
    </row>
    <row r="2078" spans="1:2">
      <c r="A2078" t="s">
        <v>3313</v>
      </c>
      <c r="B2078">
        <v>1</v>
      </c>
    </row>
    <row r="2079" spans="1:2">
      <c r="A2079" t="s">
        <v>3690</v>
      </c>
      <c r="B2079">
        <v>1</v>
      </c>
    </row>
    <row r="2080" spans="1:2">
      <c r="A2080" t="s">
        <v>3691</v>
      </c>
      <c r="B2080">
        <v>1</v>
      </c>
    </row>
    <row r="2081" spans="1:2">
      <c r="A2081" t="s">
        <v>3693</v>
      </c>
      <c r="B2081">
        <v>1</v>
      </c>
    </row>
    <row r="2082" spans="1:2">
      <c r="A2082" t="s">
        <v>3695</v>
      </c>
      <c r="B2082">
        <v>1</v>
      </c>
    </row>
    <row r="2083" spans="1:2">
      <c r="A2083" t="s">
        <v>624</v>
      </c>
      <c r="B2083">
        <v>1</v>
      </c>
    </row>
    <row r="2084" spans="1:2">
      <c r="A2084" t="s">
        <v>3697</v>
      </c>
      <c r="B2084">
        <v>1</v>
      </c>
    </row>
    <row r="2085" spans="1:2">
      <c r="A2085" t="s">
        <v>3698</v>
      </c>
      <c r="B2085">
        <v>1</v>
      </c>
    </row>
    <row r="2086" spans="1:2">
      <c r="A2086" t="s">
        <v>3316</v>
      </c>
      <c r="B2086">
        <v>1</v>
      </c>
    </row>
    <row r="2087" spans="1:2">
      <c r="A2087" t="s">
        <v>3699</v>
      </c>
      <c r="B2087">
        <v>1</v>
      </c>
    </row>
    <row r="2088" spans="1:2">
      <c r="A2088" t="s">
        <v>3318</v>
      </c>
      <c r="B2088">
        <v>1</v>
      </c>
    </row>
    <row r="2089" spans="1:2">
      <c r="A2089" t="s">
        <v>3703</v>
      </c>
      <c r="B2089">
        <v>1</v>
      </c>
    </row>
    <row r="2090" spans="1:2">
      <c r="A2090" t="s">
        <v>640</v>
      </c>
      <c r="B2090">
        <v>1</v>
      </c>
    </row>
    <row r="2091" spans="1:2">
      <c r="A2091" t="s">
        <v>3704</v>
      </c>
      <c r="B2091">
        <v>1</v>
      </c>
    </row>
    <row r="2092" spans="1:2">
      <c r="A2092" t="s">
        <v>3705</v>
      </c>
      <c r="B2092">
        <v>1</v>
      </c>
    </row>
    <row r="2093" spans="1:2">
      <c r="A2093" t="s">
        <v>3706</v>
      </c>
      <c r="B2093">
        <v>1</v>
      </c>
    </row>
    <row r="2094" spans="1:2">
      <c r="A2094" t="s">
        <v>2789</v>
      </c>
      <c r="B2094">
        <v>1</v>
      </c>
    </row>
    <row r="2095" spans="1:2">
      <c r="A2095" t="s">
        <v>3707</v>
      </c>
      <c r="B2095">
        <v>1</v>
      </c>
    </row>
    <row r="2096" spans="1:2">
      <c r="A2096" t="s">
        <v>2794</v>
      </c>
      <c r="B2096">
        <v>1</v>
      </c>
    </row>
    <row r="2097" spans="1:2">
      <c r="A2097" t="s">
        <v>2795</v>
      </c>
      <c r="B2097">
        <v>1</v>
      </c>
    </row>
    <row r="2098" spans="1:2">
      <c r="A2098" t="s">
        <v>3708</v>
      </c>
      <c r="B2098">
        <v>1</v>
      </c>
    </row>
    <row r="2099" spans="1:2">
      <c r="A2099" t="s">
        <v>2798</v>
      </c>
      <c r="B2099">
        <v>1</v>
      </c>
    </row>
    <row r="2100" spans="1:2">
      <c r="A2100" t="s">
        <v>683</v>
      </c>
      <c r="B2100">
        <v>1</v>
      </c>
    </row>
    <row r="2101" spans="1:2">
      <c r="A2101" t="s">
        <v>3710</v>
      </c>
      <c r="B2101">
        <v>1</v>
      </c>
    </row>
    <row r="2102" spans="1:2">
      <c r="A2102" t="s">
        <v>3711</v>
      </c>
      <c r="B2102">
        <v>1</v>
      </c>
    </row>
    <row r="2103" spans="1:2">
      <c r="A2103" t="s">
        <v>3712</v>
      </c>
      <c r="B2103">
        <v>1</v>
      </c>
    </row>
    <row r="2104" spans="1:2">
      <c r="A2104" t="s">
        <v>3713</v>
      </c>
      <c r="B2104">
        <v>1</v>
      </c>
    </row>
    <row r="2105" spans="1:2">
      <c r="A2105" t="s">
        <v>3715</v>
      </c>
      <c r="B2105">
        <v>1</v>
      </c>
    </row>
    <row r="2106" spans="1:2">
      <c r="A2106" t="s">
        <v>3717</v>
      </c>
      <c r="B2106">
        <v>1</v>
      </c>
    </row>
    <row r="2107" spans="1:2">
      <c r="A2107" t="s">
        <v>3718</v>
      </c>
      <c r="B2107">
        <v>1</v>
      </c>
    </row>
    <row r="2108" spans="1:2">
      <c r="A2108" t="s">
        <v>3719</v>
      </c>
      <c r="B2108">
        <v>1</v>
      </c>
    </row>
    <row r="2109" spans="1:2">
      <c r="A2109" t="s">
        <v>749</v>
      </c>
      <c r="B2109">
        <v>1</v>
      </c>
    </row>
    <row r="2110" spans="1:2">
      <c r="A2110" t="s">
        <v>751</v>
      </c>
      <c r="B2110">
        <v>1</v>
      </c>
    </row>
    <row r="2111" spans="1:2">
      <c r="A2111" t="s">
        <v>3720</v>
      </c>
      <c r="B2111">
        <v>1</v>
      </c>
    </row>
    <row r="2112" spans="1:2">
      <c r="A2112" t="s">
        <v>3721</v>
      </c>
      <c r="B2112">
        <v>1</v>
      </c>
    </row>
    <row r="2113" spans="1:2">
      <c r="A2113" t="s">
        <v>758</v>
      </c>
      <c r="B2113">
        <v>1</v>
      </c>
    </row>
    <row r="2114" spans="1:2">
      <c r="A2114" t="s">
        <v>2809</v>
      </c>
      <c r="B2114">
        <v>1</v>
      </c>
    </row>
    <row r="2115" spans="1:2">
      <c r="A2115" t="s">
        <v>3723</v>
      </c>
      <c r="B2115">
        <v>1</v>
      </c>
    </row>
    <row r="2116" spans="1:2">
      <c r="A2116" t="s">
        <v>765</v>
      </c>
      <c r="B2116">
        <v>1</v>
      </c>
    </row>
    <row r="2117" spans="1:2">
      <c r="A2117" t="s">
        <v>3724</v>
      </c>
      <c r="B2117">
        <v>1</v>
      </c>
    </row>
    <row r="2118" spans="1:2">
      <c r="A2118" t="s">
        <v>3725</v>
      </c>
      <c r="B2118">
        <v>1</v>
      </c>
    </row>
    <row r="2119" spans="1:2">
      <c r="A2119" t="s">
        <v>3329</v>
      </c>
      <c r="B2119">
        <v>1</v>
      </c>
    </row>
    <row r="2120" spans="1:2">
      <c r="A2120" t="s">
        <v>3726</v>
      </c>
      <c r="B2120">
        <v>1</v>
      </c>
    </row>
    <row r="2121" spans="1:2">
      <c r="A2121" t="s">
        <v>771</v>
      </c>
      <c r="B2121">
        <v>1</v>
      </c>
    </row>
    <row r="2122" spans="1:2">
      <c r="A2122" t="s">
        <v>3728</v>
      </c>
      <c r="B2122">
        <v>1</v>
      </c>
    </row>
    <row r="2123" spans="1:2">
      <c r="A2123" t="s">
        <v>3729</v>
      </c>
      <c r="B2123">
        <v>1</v>
      </c>
    </row>
    <row r="2124" spans="1:2">
      <c r="A2124" t="s">
        <v>3730</v>
      </c>
      <c r="B2124">
        <v>1</v>
      </c>
    </row>
    <row r="2125" spans="1:2">
      <c r="A2125" t="s">
        <v>3731</v>
      </c>
      <c r="B2125">
        <v>1</v>
      </c>
    </row>
    <row r="2126" spans="1:2">
      <c r="A2126" t="s">
        <v>783</v>
      </c>
      <c r="B2126">
        <v>1</v>
      </c>
    </row>
    <row r="2127" spans="1:2">
      <c r="A2127" t="s">
        <v>3733</v>
      </c>
      <c r="B2127">
        <v>1</v>
      </c>
    </row>
    <row r="2128" spans="1:2">
      <c r="A2128" t="s">
        <v>786</v>
      </c>
      <c r="B2128">
        <v>1</v>
      </c>
    </row>
    <row r="2129" spans="1:2">
      <c r="A2129" t="s">
        <v>3734</v>
      </c>
      <c r="B2129">
        <v>1</v>
      </c>
    </row>
    <row r="2130" spans="1:2">
      <c r="A2130" t="s">
        <v>787</v>
      </c>
      <c r="B2130">
        <v>1</v>
      </c>
    </row>
    <row r="2131" spans="1:2">
      <c r="A2131" t="s">
        <v>3735</v>
      </c>
      <c r="B2131">
        <v>1</v>
      </c>
    </row>
    <row r="2132" spans="1:2">
      <c r="A2132" t="s">
        <v>3736</v>
      </c>
      <c r="B2132">
        <v>1</v>
      </c>
    </row>
    <row r="2133" spans="1:2">
      <c r="A2133" t="s">
        <v>803</v>
      </c>
      <c r="B2133">
        <v>1</v>
      </c>
    </row>
    <row r="2134" spans="1:2">
      <c r="A2134" t="s">
        <v>3737</v>
      </c>
      <c r="B2134">
        <v>1</v>
      </c>
    </row>
    <row r="2135" spans="1:2">
      <c r="A2135" t="s">
        <v>3738</v>
      </c>
      <c r="B2135">
        <v>1</v>
      </c>
    </row>
    <row r="2136" spans="1:2">
      <c r="A2136" t="s">
        <v>3739</v>
      </c>
      <c r="B2136">
        <v>1</v>
      </c>
    </row>
    <row r="2137" spans="1:2">
      <c r="A2137" t="s">
        <v>812</v>
      </c>
      <c r="B2137">
        <v>1</v>
      </c>
    </row>
    <row r="2138" spans="1:2">
      <c r="A2138" t="s">
        <v>813</v>
      </c>
      <c r="B2138">
        <v>1</v>
      </c>
    </row>
    <row r="2139" spans="1:2">
      <c r="A2139" t="s">
        <v>816</v>
      </c>
      <c r="B2139">
        <v>1</v>
      </c>
    </row>
    <row r="2140" spans="1:2">
      <c r="A2140" t="s">
        <v>3336</v>
      </c>
      <c r="B2140">
        <v>1</v>
      </c>
    </row>
    <row r="2141" spans="1:2">
      <c r="A2141" t="s">
        <v>822</v>
      </c>
      <c r="B2141">
        <v>1</v>
      </c>
    </row>
    <row r="2142" spans="1:2">
      <c r="A2142" t="s">
        <v>3742</v>
      </c>
      <c r="B2142">
        <v>1</v>
      </c>
    </row>
    <row r="2143" spans="1:2">
      <c r="A2143" t="s">
        <v>2836</v>
      </c>
      <c r="B2143">
        <v>1</v>
      </c>
    </row>
    <row r="2144" spans="1:2">
      <c r="A2144" t="s">
        <v>3743</v>
      </c>
      <c r="B2144">
        <v>1</v>
      </c>
    </row>
    <row r="2145" spans="1:2">
      <c r="A2145" t="s">
        <v>3744</v>
      </c>
      <c r="B2145">
        <v>1</v>
      </c>
    </row>
    <row r="2146" spans="1:2">
      <c r="A2146" t="s">
        <v>3745</v>
      </c>
      <c r="B2146">
        <v>1</v>
      </c>
    </row>
    <row r="2147" spans="1:2">
      <c r="A2147" t="s">
        <v>3746</v>
      </c>
      <c r="B2147">
        <v>1</v>
      </c>
    </row>
    <row r="2148" spans="1:2">
      <c r="A2148" t="s">
        <v>836</v>
      </c>
      <c r="B2148">
        <v>1</v>
      </c>
    </row>
    <row r="2149" spans="1:2">
      <c r="A2149" t="s">
        <v>3747</v>
      </c>
      <c r="B2149">
        <v>1</v>
      </c>
    </row>
    <row r="2150" spans="1:2">
      <c r="A2150" t="s">
        <v>3748</v>
      </c>
      <c r="B2150">
        <v>1</v>
      </c>
    </row>
    <row r="2151" spans="1:2">
      <c r="A2151" t="s">
        <v>849</v>
      </c>
      <c r="B2151">
        <v>1</v>
      </c>
    </row>
    <row r="2152" spans="1:2">
      <c r="A2152" t="s">
        <v>2847</v>
      </c>
      <c r="B2152">
        <v>1</v>
      </c>
    </row>
    <row r="2153" spans="1:2">
      <c r="A2153" t="s">
        <v>853</v>
      </c>
      <c r="B2153">
        <v>1</v>
      </c>
    </row>
    <row r="2154" spans="1:2">
      <c r="A2154" t="s">
        <v>3750</v>
      </c>
      <c r="B2154">
        <v>1</v>
      </c>
    </row>
    <row r="2155" spans="1:2">
      <c r="A2155" t="s">
        <v>2848</v>
      </c>
      <c r="B2155">
        <v>1</v>
      </c>
    </row>
    <row r="2156" spans="1:2">
      <c r="A2156" t="s">
        <v>3752</v>
      </c>
      <c r="B2156">
        <v>1</v>
      </c>
    </row>
    <row r="2157" spans="1:2">
      <c r="A2157" t="s">
        <v>2852</v>
      </c>
      <c r="B2157">
        <v>1</v>
      </c>
    </row>
    <row r="2158" spans="1:2">
      <c r="A2158" t="s">
        <v>3753</v>
      </c>
      <c r="B2158">
        <v>1</v>
      </c>
    </row>
    <row r="2159" spans="1:2">
      <c r="A2159" t="s">
        <v>2853</v>
      </c>
      <c r="B2159">
        <v>1</v>
      </c>
    </row>
    <row r="2160" spans="1:2">
      <c r="A2160" t="s">
        <v>3754</v>
      </c>
      <c r="B2160">
        <v>1</v>
      </c>
    </row>
    <row r="2161" spans="1:2">
      <c r="A2161" t="s">
        <v>875</v>
      </c>
      <c r="B2161">
        <v>1</v>
      </c>
    </row>
    <row r="2162" spans="1:2">
      <c r="A2162" t="s">
        <v>3755</v>
      </c>
      <c r="B2162">
        <v>1</v>
      </c>
    </row>
    <row r="2163" spans="1:2">
      <c r="A2163" t="s">
        <v>3346</v>
      </c>
      <c r="B2163">
        <v>1</v>
      </c>
    </row>
    <row r="2164" spans="1:2">
      <c r="A2164" t="s">
        <v>3757</v>
      </c>
      <c r="B2164">
        <v>1</v>
      </c>
    </row>
    <row r="2165" spans="1:2">
      <c r="A2165" t="s">
        <v>3758</v>
      </c>
      <c r="B2165">
        <v>1</v>
      </c>
    </row>
    <row r="2166" spans="1:2">
      <c r="A2166" t="s">
        <v>3347</v>
      </c>
      <c r="B2166">
        <v>1</v>
      </c>
    </row>
    <row r="2167" spans="1:2">
      <c r="A2167" t="s">
        <v>3759</v>
      </c>
      <c r="B2167">
        <v>1</v>
      </c>
    </row>
    <row r="2168" spans="1:2">
      <c r="A2168" t="s">
        <v>2859</v>
      </c>
      <c r="B2168">
        <v>1</v>
      </c>
    </row>
    <row r="2169" spans="1:2">
      <c r="A2169" t="s">
        <v>897</v>
      </c>
      <c r="B2169">
        <v>1</v>
      </c>
    </row>
    <row r="2170" spans="1:2">
      <c r="A2170" t="s">
        <v>3760</v>
      </c>
      <c r="B2170">
        <v>1</v>
      </c>
    </row>
    <row r="2171" spans="1:2">
      <c r="A2171" t="s">
        <v>3761</v>
      </c>
      <c r="B2171">
        <v>1</v>
      </c>
    </row>
    <row r="2172" spans="1:2">
      <c r="A2172" t="s">
        <v>3762</v>
      </c>
      <c r="B2172">
        <v>1</v>
      </c>
    </row>
    <row r="2173" spans="1:2">
      <c r="A2173" t="s">
        <v>3763</v>
      </c>
      <c r="B2173">
        <v>1</v>
      </c>
    </row>
    <row r="2174" spans="1:2">
      <c r="A2174" t="s">
        <v>917</v>
      </c>
      <c r="B2174">
        <v>1</v>
      </c>
    </row>
    <row r="2175" spans="1:2">
      <c r="A2175" t="s">
        <v>923</v>
      </c>
      <c r="B2175">
        <v>1</v>
      </c>
    </row>
    <row r="2176" spans="1:2">
      <c r="A2176" t="s">
        <v>2865</v>
      </c>
      <c r="B2176">
        <v>1</v>
      </c>
    </row>
    <row r="2177" spans="1:2">
      <c r="A2177" t="s">
        <v>3764</v>
      </c>
      <c r="B2177">
        <v>1</v>
      </c>
    </row>
    <row r="2178" spans="1:2">
      <c r="A2178" t="s">
        <v>930</v>
      </c>
      <c r="B2178">
        <v>1</v>
      </c>
    </row>
    <row r="2179" spans="1:2">
      <c r="A2179" t="s">
        <v>2866</v>
      </c>
      <c r="B2179">
        <v>1</v>
      </c>
    </row>
    <row r="2180" spans="1:2">
      <c r="A2180" t="s">
        <v>3766</v>
      </c>
      <c r="B2180">
        <v>1</v>
      </c>
    </row>
    <row r="2181" spans="1:2">
      <c r="A2181" t="s">
        <v>940</v>
      </c>
      <c r="B2181">
        <v>1</v>
      </c>
    </row>
    <row r="2182" spans="1:2">
      <c r="A2182" t="s">
        <v>2869</v>
      </c>
      <c r="B2182">
        <v>1</v>
      </c>
    </row>
    <row r="2183" spans="1:2">
      <c r="A2183" t="s">
        <v>3767</v>
      </c>
      <c r="B2183">
        <v>1</v>
      </c>
    </row>
    <row r="2184" spans="1:2">
      <c r="A2184" t="s">
        <v>3768</v>
      </c>
      <c r="B2184">
        <v>1</v>
      </c>
    </row>
    <row r="2185" spans="1:2">
      <c r="A2185" t="s">
        <v>3359</v>
      </c>
      <c r="B2185">
        <v>1</v>
      </c>
    </row>
    <row r="2186" spans="1:2">
      <c r="A2186" t="s">
        <v>3770</v>
      </c>
      <c r="B2186">
        <v>1</v>
      </c>
    </row>
    <row r="2187" spans="1:2">
      <c r="A2187" t="s">
        <v>3771</v>
      </c>
      <c r="B2187">
        <v>1</v>
      </c>
    </row>
    <row r="2188" spans="1:2">
      <c r="A2188" t="s">
        <v>3772</v>
      </c>
      <c r="B2188">
        <v>1</v>
      </c>
    </row>
    <row r="2189" spans="1:2">
      <c r="A2189" t="s">
        <v>3774</v>
      </c>
      <c r="B2189">
        <v>1</v>
      </c>
    </row>
    <row r="2190" spans="1:2">
      <c r="A2190" t="s">
        <v>3777</v>
      </c>
      <c r="B2190">
        <v>1</v>
      </c>
    </row>
    <row r="2191" spans="1:2">
      <c r="A2191" t="s">
        <v>2878</v>
      </c>
      <c r="B2191">
        <v>1</v>
      </c>
    </row>
    <row r="2192" spans="1:2">
      <c r="A2192" t="s">
        <v>992</v>
      </c>
      <c r="B2192">
        <v>1</v>
      </c>
    </row>
    <row r="2193" spans="1:2">
      <c r="A2193" t="s">
        <v>3778</v>
      </c>
      <c r="B2193">
        <v>1</v>
      </c>
    </row>
    <row r="2194" spans="1:2">
      <c r="A2194" t="s">
        <v>2879</v>
      </c>
      <c r="B2194">
        <v>1</v>
      </c>
    </row>
    <row r="2195" spans="1:2">
      <c r="A2195" t="s">
        <v>2881</v>
      </c>
      <c r="B2195">
        <v>1</v>
      </c>
    </row>
    <row r="2196" spans="1:2">
      <c r="A2196" t="s">
        <v>3779</v>
      </c>
      <c r="B2196">
        <v>1</v>
      </c>
    </row>
    <row r="2197" spans="1:2">
      <c r="A2197" t="s">
        <v>1012</v>
      </c>
      <c r="B2197">
        <v>1</v>
      </c>
    </row>
    <row r="2198" spans="1:2">
      <c r="A2198" t="s">
        <v>3366</v>
      </c>
      <c r="B2198">
        <v>1</v>
      </c>
    </row>
    <row r="2199" spans="1:2">
      <c r="A2199" t="s">
        <v>2888</v>
      </c>
      <c r="B2199">
        <v>1</v>
      </c>
    </row>
    <row r="2200" spans="1:2">
      <c r="A2200" t="s">
        <v>3369</v>
      </c>
      <c r="B2200">
        <v>1</v>
      </c>
    </row>
    <row r="2201" spans="1:2">
      <c r="A2201" t="s">
        <v>3780</v>
      </c>
      <c r="B2201">
        <v>1</v>
      </c>
    </row>
    <row r="2202" spans="1:2">
      <c r="A2202" t="s">
        <v>3781</v>
      </c>
      <c r="B2202">
        <v>1</v>
      </c>
    </row>
    <row r="2203" spans="1:2">
      <c r="A2203" t="s">
        <v>3782</v>
      </c>
      <c r="B2203">
        <v>1</v>
      </c>
    </row>
    <row r="2204" spans="1:2">
      <c r="A2204" t="s">
        <v>1021</v>
      </c>
      <c r="B2204">
        <v>1</v>
      </c>
    </row>
    <row r="2205" spans="1:2">
      <c r="A2205" t="s">
        <v>1022</v>
      </c>
      <c r="B2205">
        <v>1</v>
      </c>
    </row>
    <row r="2206" spans="1:2">
      <c r="A2206" t="s">
        <v>3785</v>
      </c>
      <c r="B2206">
        <v>1</v>
      </c>
    </row>
    <row r="2207" spans="1:2">
      <c r="A2207" t="s">
        <v>3786</v>
      </c>
      <c r="B2207">
        <v>1</v>
      </c>
    </row>
    <row r="2208" spans="1:2">
      <c r="A2208" t="s">
        <v>1032</v>
      </c>
      <c r="B2208">
        <v>1</v>
      </c>
    </row>
    <row r="2209" spans="1:2">
      <c r="A2209" t="s">
        <v>1033</v>
      </c>
      <c r="B2209">
        <v>1</v>
      </c>
    </row>
    <row r="2210" spans="1:2">
      <c r="A2210" t="s">
        <v>3788</v>
      </c>
      <c r="B2210">
        <v>1</v>
      </c>
    </row>
    <row r="2211" spans="1:2">
      <c r="A2211" t="s">
        <v>1034</v>
      </c>
      <c r="B2211">
        <v>1</v>
      </c>
    </row>
    <row r="2212" spans="1:2">
      <c r="A2212" t="s">
        <v>3789</v>
      </c>
      <c r="B2212">
        <v>1</v>
      </c>
    </row>
    <row r="2213" spans="1:2">
      <c r="A2213" t="s">
        <v>1038</v>
      </c>
      <c r="B2213">
        <v>1</v>
      </c>
    </row>
    <row r="2214" spans="1:2">
      <c r="A2214" t="s">
        <v>3790</v>
      </c>
      <c r="B2214">
        <v>1</v>
      </c>
    </row>
    <row r="2215" spans="1:2">
      <c r="A2215" t="s">
        <v>2899</v>
      </c>
      <c r="B2215">
        <v>1</v>
      </c>
    </row>
    <row r="2216" spans="1:2">
      <c r="A2216" t="s">
        <v>3791</v>
      </c>
      <c r="B2216">
        <v>1</v>
      </c>
    </row>
    <row r="2217" spans="1:2">
      <c r="A2217" t="s">
        <v>3792</v>
      </c>
      <c r="B2217">
        <v>1</v>
      </c>
    </row>
    <row r="2218" spans="1:2">
      <c r="A2218" t="s">
        <v>3380</v>
      </c>
      <c r="B2218">
        <v>1</v>
      </c>
    </row>
    <row r="2219" spans="1:2">
      <c r="A2219" t="s">
        <v>1060</v>
      </c>
      <c r="B2219">
        <v>1</v>
      </c>
    </row>
    <row r="2220" spans="1:2">
      <c r="A2220" t="s">
        <v>3793</v>
      </c>
      <c r="B2220">
        <v>1</v>
      </c>
    </row>
    <row r="2221" spans="1:2">
      <c r="A2221" t="s">
        <v>1064</v>
      </c>
      <c r="B2221">
        <v>1</v>
      </c>
    </row>
    <row r="2222" spans="1:2">
      <c r="A2222" t="s">
        <v>1067</v>
      </c>
      <c r="B2222">
        <v>1</v>
      </c>
    </row>
    <row r="2223" spans="1:2">
      <c r="A2223" t="s">
        <v>2904</v>
      </c>
      <c r="B2223">
        <v>1</v>
      </c>
    </row>
    <row r="2224" spans="1:2">
      <c r="A2224" t="s">
        <v>3796</v>
      </c>
      <c r="B2224">
        <v>1</v>
      </c>
    </row>
    <row r="2225" spans="1:2">
      <c r="A2225" t="s">
        <v>3797</v>
      </c>
      <c r="B2225">
        <v>1</v>
      </c>
    </row>
    <row r="2226" spans="1:2">
      <c r="A2226" t="s">
        <v>1088</v>
      </c>
      <c r="B2226">
        <v>1</v>
      </c>
    </row>
    <row r="2227" spans="1:2">
      <c r="A2227" t="s">
        <v>1094</v>
      </c>
      <c r="B2227">
        <v>1</v>
      </c>
    </row>
    <row r="2228" spans="1:2">
      <c r="A2228" t="s">
        <v>3387</v>
      </c>
      <c r="B2228">
        <v>1</v>
      </c>
    </row>
    <row r="2229" spans="1:2">
      <c r="A2229" t="s">
        <v>3801</v>
      </c>
      <c r="B2229">
        <v>1</v>
      </c>
    </row>
    <row r="2230" spans="1:2">
      <c r="A2230" t="s">
        <v>1108</v>
      </c>
      <c r="B2230">
        <v>1</v>
      </c>
    </row>
    <row r="2231" spans="1:2">
      <c r="A2231" t="s">
        <v>3802</v>
      </c>
      <c r="B2231">
        <v>1</v>
      </c>
    </row>
    <row r="2232" spans="1:2">
      <c r="A2232" t="s">
        <v>3803</v>
      </c>
      <c r="B2232">
        <v>1</v>
      </c>
    </row>
    <row r="2233" spans="1:2">
      <c r="A2233" t="s">
        <v>3804</v>
      </c>
      <c r="B2233">
        <v>1</v>
      </c>
    </row>
    <row r="2234" spans="1:2">
      <c r="A2234" t="s">
        <v>3805</v>
      </c>
      <c r="B2234">
        <v>1</v>
      </c>
    </row>
    <row r="2235" spans="1:2">
      <c r="A2235" t="s">
        <v>3806</v>
      </c>
      <c r="B2235">
        <v>1</v>
      </c>
    </row>
    <row r="2236" spans="1:2">
      <c r="A2236" t="s">
        <v>3398</v>
      </c>
      <c r="B2236">
        <v>1</v>
      </c>
    </row>
    <row r="2237" spans="1:2">
      <c r="A2237" t="s">
        <v>3810</v>
      </c>
      <c r="B2237">
        <v>1</v>
      </c>
    </row>
    <row r="2238" spans="1:2">
      <c r="A2238" t="s">
        <v>3812</v>
      </c>
      <c r="B2238">
        <v>1</v>
      </c>
    </row>
    <row r="2239" spans="1:2">
      <c r="A2239" t="s">
        <v>3814</v>
      </c>
      <c r="B2239">
        <v>1</v>
      </c>
    </row>
    <row r="2240" spans="1:2">
      <c r="A2240" t="s">
        <v>2924</v>
      </c>
      <c r="B2240">
        <v>1</v>
      </c>
    </row>
    <row r="2241" spans="1:2">
      <c r="A2241" t="s">
        <v>3815</v>
      </c>
      <c r="B2241">
        <v>1</v>
      </c>
    </row>
    <row r="2242" spans="1:2">
      <c r="A2242" t="s">
        <v>1168</v>
      </c>
      <c r="B2242">
        <v>1</v>
      </c>
    </row>
    <row r="2243" spans="1:2">
      <c r="A2243" t="s">
        <v>3816</v>
      </c>
      <c r="B2243">
        <v>1</v>
      </c>
    </row>
    <row r="2244" spans="1:2">
      <c r="A2244" t="s">
        <v>1170</v>
      </c>
      <c r="B2244">
        <v>1</v>
      </c>
    </row>
    <row r="2245" spans="1:2">
      <c r="A2245" t="s">
        <v>3817</v>
      </c>
      <c r="B2245">
        <v>1</v>
      </c>
    </row>
    <row r="2246" spans="1:2">
      <c r="A2246" t="s">
        <v>2927</v>
      </c>
      <c r="B2246">
        <v>1</v>
      </c>
    </row>
    <row r="2247" spans="1:2">
      <c r="A2247" t="s">
        <v>2930</v>
      </c>
      <c r="B2247">
        <v>1</v>
      </c>
    </row>
    <row r="2248" spans="1:2">
      <c r="A2248" t="s">
        <v>1180</v>
      </c>
      <c r="B2248">
        <v>1</v>
      </c>
    </row>
    <row r="2249" spans="1:2">
      <c r="A2249" t="s">
        <v>3818</v>
      </c>
      <c r="B2249">
        <v>1</v>
      </c>
    </row>
    <row r="2250" spans="1:2">
      <c r="A2250" t="s">
        <v>1181</v>
      </c>
      <c r="B2250">
        <v>1</v>
      </c>
    </row>
    <row r="2251" spans="1:2">
      <c r="A2251" t="s">
        <v>3819</v>
      </c>
      <c r="B2251">
        <v>1</v>
      </c>
    </row>
    <row r="2252" spans="1:2">
      <c r="A2252" t="s">
        <v>3820</v>
      </c>
      <c r="B2252">
        <v>1</v>
      </c>
    </row>
    <row r="2253" spans="1:2">
      <c r="A2253" t="s">
        <v>2934</v>
      </c>
      <c r="B2253">
        <v>1</v>
      </c>
    </row>
    <row r="2254" spans="1:2">
      <c r="A2254" t="s">
        <v>3824</v>
      </c>
      <c r="B2254">
        <v>1</v>
      </c>
    </row>
    <row r="2255" spans="1:2">
      <c r="A2255" t="s">
        <v>3825</v>
      </c>
      <c r="B2255">
        <v>1</v>
      </c>
    </row>
    <row r="2256" spans="1:2">
      <c r="A2256" t="s">
        <v>1202</v>
      </c>
      <c r="B2256">
        <v>1</v>
      </c>
    </row>
    <row r="2257" spans="1:2">
      <c r="A2257" t="s">
        <v>3826</v>
      </c>
      <c r="B2257">
        <v>1</v>
      </c>
    </row>
    <row r="2258" spans="1:2">
      <c r="A2258" t="s">
        <v>1204</v>
      </c>
      <c r="B2258">
        <v>1</v>
      </c>
    </row>
    <row r="2259" spans="1:2">
      <c r="A2259" t="s">
        <v>3407</v>
      </c>
      <c r="B2259">
        <v>1</v>
      </c>
    </row>
    <row r="2260" spans="1:2">
      <c r="A2260" t="s">
        <v>3827</v>
      </c>
      <c r="B2260">
        <v>1</v>
      </c>
    </row>
    <row r="2261" spans="1:2">
      <c r="A2261" t="s">
        <v>1210</v>
      </c>
      <c r="B2261">
        <v>1</v>
      </c>
    </row>
    <row r="2262" spans="1:2">
      <c r="A2262" t="s">
        <v>3828</v>
      </c>
      <c r="B2262">
        <v>1</v>
      </c>
    </row>
    <row r="2263" spans="1:2">
      <c r="A2263" t="s">
        <v>3829</v>
      </c>
      <c r="B2263">
        <v>1</v>
      </c>
    </row>
    <row r="2264" spans="1:2">
      <c r="A2264" t="s">
        <v>3831</v>
      </c>
      <c r="B2264">
        <v>1</v>
      </c>
    </row>
    <row r="2265" spans="1:2">
      <c r="A2265" t="s">
        <v>1221</v>
      </c>
      <c r="B2265">
        <v>1</v>
      </c>
    </row>
    <row r="2266" spans="1:2">
      <c r="A2266" t="s">
        <v>3833</v>
      </c>
      <c r="B2266">
        <v>1</v>
      </c>
    </row>
    <row r="2267" spans="1:2">
      <c r="A2267" t="s">
        <v>3834</v>
      </c>
      <c r="B2267">
        <v>1</v>
      </c>
    </row>
    <row r="2268" spans="1:2">
      <c r="A2268" t="s">
        <v>3835</v>
      </c>
      <c r="B2268">
        <v>1</v>
      </c>
    </row>
    <row r="2269" spans="1:2">
      <c r="A2269" t="s">
        <v>3836</v>
      </c>
      <c r="B2269">
        <v>1</v>
      </c>
    </row>
    <row r="2270" spans="1:2">
      <c r="A2270" t="s">
        <v>1245</v>
      </c>
      <c r="B2270">
        <v>1</v>
      </c>
    </row>
    <row r="2271" spans="1:2">
      <c r="A2271" t="s">
        <v>3837</v>
      </c>
      <c r="B2271">
        <v>1</v>
      </c>
    </row>
    <row r="2272" spans="1:2">
      <c r="A2272" t="s">
        <v>1248</v>
      </c>
      <c r="B2272">
        <v>1</v>
      </c>
    </row>
    <row r="2273" spans="1:2">
      <c r="A2273" t="s">
        <v>3838</v>
      </c>
      <c r="B2273">
        <v>1</v>
      </c>
    </row>
    <row r="2274" spans="1:2">
      <c r="A2274" t="s">
        <v>3414</v>
      </c>
      <c r="B2274">
        <v>1</v>
      </c>
    </row>
    <row r="2275" spans="1:2">
      <c r="A2275" t="s">
        <v>3840</v>
      </c>
      <c r="B2275">
        <v>1</v>
      </c>
    </row>
    <row r="2276" spans="1:2">
      <c r="A2276" t="s">
        <v>1268</v>
      </c>
      <c r="B2276">
        <v>1</v>
      </c>
    </row>
    <row r="2277" spans="1:2">
      <c r="A2277" t="s">
        <v>3841</v>
      </c>
      <c r="B2277">
        <v>1</v>
      </c>
    </row>
    <row r="2278" spans="1:2">
      <c r="A2278" t="s">
        <v>2956</v>
      </c>
      <c r="B2278">
        <v>1</v>
      </c>
    </row>
    <row r="2279" spans="1:2">
      <c r="A2279" t="s">
        <v>3843</v>
      </c>
      <c r="B2279">
        <v>1</v>
      </c>
    </row>
    <row r="2280" spans="1:2">
      <c r="A2280" t="s">
        <v>3421</v>
      </c>
      <c r="B2280">
        <v>1</v>
      </c>
    </row>
    <row r="2281" spans="1:2">
      <c r="A2281" t="s">
        <v>3844</v>
      </c>
      <c r="B2281">
        <v>1</v>
      </c>
    </row>
    <row r="2282" spans="1:2">
      <c r="A2282" t="s">
        <v>3845</v>
      </c>
      <c r="B2282">
        <v>1</v>
      </c>
    </row>
    <row r="2283" spans="1:2">
      <c r="A2283" t="s">
        <v>3846</v>
      </c>
      <c r="B2283">
        <v>1</v>
      </c>
    </row>
    <row r="2284" spans="1:2">
      <c r="A2284" t="s">
        <v>3847</v>
      </c>
      <c r="B2284">
        <v>1</v>
      </c>
    </row>
    <row r="2285" spans="1:2">
      <c r="A2285" t="s">
        <v>2959</v>
      </c>
      <c r="B2285">
        <v>1</v>
      </c>
    </row>
    <row r="2286" spans="1:2">
      <c r="A2286" t="s">
        <v>1309</v>
      </c>
      <c r="B2286">
        <v>1</v>
      </c>
    </row>
    <row r="2287" spans="1:2">
      <c r="A2287" t="s">
        <v>1310</v>
      </c>
      <c r="B2287">
        <v>1</v>
      </c>
    </row>
    <row r="2288" spans="1:2">
      <c r="A2288" t="s">
        <v>1315</v>
      </c>
      <c r="B2288">
        <v>1</v>
      </c>
    </row>
    <row r="2289" spans="1:2">
      <c r="A2289" t="s">
        <v>3424</v>
      </c>
      <c r="B2289">
        <v>1</v>
      </c>
    </row>
    <row r="2290" spans="1:2">
      <c r="A2290" t="s">
        <v>2960</v>
      </c>
      <c r="B2290">
        <v>1</v>
      </c>
    </row>
    <row r="2291" spans="1:2">
      <c r="A2291" t="s">
        <v>1317</v>
      </c>
      <c r="B2291">
        <v>1</v>
      </c>
    </row>
    <row r="2292" spans="1:2">
      <c r="A2292" t="s">
        <v>3849</v>
      </c>
      <c r="B2292">
        <v>1</v>
      </c>
    </row>
    <row r="2293" spans="1:2">
      <c r="A2293" t="s">
        <v>3850</v>
      </c>
      <c r="B2293">
        <v>1</v>
      </c>
    </row>
    <row r="2294" spans="1:2">
      <c r="A2294" t="s">
        <v>3425</v>
      </c>
      <c r="B2294">
        <v>1</v>
      </c>
    </row>
    <row r="2295" spans="1:2">
      <c r="A2295" t="s">
        <v>1326</v>
      </c>
      <c r="B2295">
        <v>1</v>
      </c>
    </row>
    <row r="2296" spans="1:2">
      <c r="A2296" t="s">
        <v>1329</v>
      </c>
      <c r="B2296">
        <v>1</v>
      </c>
    </row>
    <row r="2297" spans="1:2">
      <c r="A2297" t="s">
        <v>3851</v>
      </c>
      <c r="B2297">
        <v>1</v>
      </c>
    </row>
    <row r="2298" spans="1:2">
      <c r="A2298" t="s">
        <v>3852</v>
      </c>
      <c r="B2298">
        <v>1</v>
      </c>
    </row>
    <row r="2299" spans="1:2">
      <c r="A2299" t="s">
        <v>1333</v>
      </c>
      <c r="B2299">
        <v>1</v>
      </c>
    </row>
    <row r="2300" spans="1:2">
      <c r="A2300" t="s">
        <v>1337</v>
      </c>
      <c r="B2300">
        <v>1</v>
      </c>
    </row>
    <row r="2301" spans="1:2">
      <c r="A2301" t="s">
        <v>3854</v>
      </c>
      <c r="B2301">
        <v>1</v>
      </c>
    </row>
    <row r="2302" spans="1:2">
      <c r="A2302" t="s">
        <v>2968</v>
      </c>
      <c r="B2302">
        <v>1</v>
      </c>
    </row>
    <row r="2303" spans="1:2">
      <c r="A2303" t="s">
        <v>3855</v>
      </c>
      <c r="B2303">
        <v>1</v>
      </c>
    </row>
    <row r="2304" spans="1:2">
      <c r="A2304" t="s">
        <v>3856</v>
      </c>
      <c r="B2304">
        <v>1</v>
      </c>
    </row>
    <row r="2305" spans="1:2">
      <c r="A2305" t="s">
        <v>3857</v>
      </c>
      <c r="B2305">
        <v>1</v>
      </c>
    </row>
    <row r="2306" spans="1:2">
      <c r="A2306" t="s">
        <v>3432</v>
      </c>
      <c r="B2306">
        <v>1</v>
      </c>
    </row>
    <row r="2307" spans="1:2">
      <c r="A2307" t="s">
        <v>1352</v>
      </c>
      <c r="B2307">
        <v>1</v>
      </c>
    </row>
    <row r="2308" spans="1:2">
      <c r="A2308" t="s">
        <v>3858</v>
      </c>
      <c r="B2308">
        <v>1</v>
      </c>
    </row>
    <row r="2309" spans="1:2">
      <c r="A2309" t="s">
        <v>3859</v>
      </c>
      <c r="B2309">
        <v>1</v>
      </c>
    </row>
    <row r="2310" spans="1:2">
      <c r="A2310" t="s">
        <v>1355</v>
      </c>
      <c r="B2310">
        <v>1</v>
      </c>
    </row>
    <row r="2311" spans="1:2">
      <c r="A2311" t="s">
        <v>3435</v>
      </c>
      <c r="B2311">
        <v>1</v>
      </c>
    </row>
    <row r="2312" spans="1:2">
      <c r="A2312" t="s">
        <v>3860</v>
      </c>
      <c r="B2312">
        <v>1</v>
      </c>
    </row>
    <row r="2313" spans="1:2">
      <c r="A2313" t="s">
        <v>3861</v>
      </c>
      <c r="B2313">
        <v>1</v>
      </c>
    </row>
    <row r="2314" spans="1:2">
      <c r="A2314" t="s">
        <v>1371</v>
      </c>
      <c r="B2314">
        <v>1</v>
      </c>
    </row>
    <row r="2315" spans="1:2">
      <c r="A2315" t="s">
        <v>3862</v>
      </c>
      <c r="B2315">
        <v>1</v>
      </c>
    </row>
    <row r="2316" spans="1:2">
      <c r="A2316" t="s">
        <v>3863</v>
      </c>
      <c r="B2316">
        <v>1</v>
      </c>
    </row>
    <row r="2317" spans="1:2">
      <c r="A2317" t="s">
        <v>1377</v>
      </c>
      <c r="B2317">
        <v>1</v>
      </c>
    </row>
    <row r="2318" spans="1:2">
      <c r="A2318" t="s">
        <v>3865</v>
      </c>
      <c r="B2318">
        <v>1</v>
      </c>
    </row>
    <row r="2319" spans="1:2">
      <c r="A2319" t="s">
        <v>1385</v>
      </c>
      <c r="B2319">
        <v>1</v>
      </c>
    </row>
    <row r="2320" spans="1:2">
      <c r="A2320" t="s">
        <v>1390</v>
      </c>
      <c r="B2320">
        <v>1</v>
      </c>
    </row>
    <row r="2321" spans="1:2">
      <c r="A2321" t="s">
        <v>1391</v>
      </c>
      <c r="B2321">
        <v>1</v>
      </c>
    </row>
    <row r="2322" spans="1:2">
      <c r="A2322" t="s">
        <v>2986</v>
      </c>
      <c r="B2322">
        <v>1</v>
      </c>
    </row>
    <row r="2323" spans="1:2">
      <c r="A2323" t="s">
        <v>3866</v>
      </c>
      <c r="B2323">
        <v>1</v>
      </c>
    </row>
    <row r="2324" spans="1:2">
      <c r="A2324" t="s">
        <v>1400</v>
      </c>
      <c r="B2324">
        <v>1</v>
      </c>
    </row>
    <row r="2325" spans="1:2">
      <c r="A2325" t="s">
        <v>3869</v>
      </c>
      <c r="B2325">
        <v>1</v>
      </c>
    </row>
    <row r="2326" spans="1:2">
      <c r="A2326" t="s">
        <v>3870</v>
      </c>
      <c r="B2326">
        <v>1</v>
      </c>
    </row>
    <row r="2327" spans="1:2">
      <c r="A2327" t="s">
        <v>3871</v>
      </c>
      <c r="B2327">
        <v>1</v>
      </c>
    </row>
    <row r="2328" spans="1:2">
      <c r="A2328" t="s">
        <v>3440</v>
      </c>
      <c r="B2328">
        <v>1</v>
      </c>
    </row>
    <row r="2329" spans="1:2">
      <c r="A2329" t="s">
        <v>3872</v>
      </c>
      <c r="B2329">
        <v>1</v>
      </c>
    </row>
    <row r="2330" spans="1:2">
      <c r="A2330" t="s">
        <v>3873</v>
      </c>
      <c r="B2330">
        <v>1</v>
      </c>
    </row>
    <row r="2331" spans="1:2">
      <c r="A2331" t="s">
        <v>1443</v>
      </c>
      <c r="B2331">
        <v>1</v>
      </c>
    </row>
    <row r="2332" spans="1:2">
      <c r="A2332" t="s">
        <v>1448</v>
      </c>
      <c r="B2332">
        <v>1</v>
      </c>
    </row>
    <row r="2333" spans="1:2">
      <c r="A2333" t="s">
        <v>3874</v>
      </c>
      <c r="B2333">
        <v>1</v>
      </c>
    </row>
    <row r="2334" spans="1:2">
      <c r="A2334" t="s">
        <v>3875</v>
      </c>
      <c r="B2334">
        <v>1</v>
      </c>
    </row>
    <row r="2335" spans="1:2">
      <c r="A2335" t="s">
        <v>1450</v>
      </c>
      <c r="B2335">
        <v>1</v>
      </c>
    </row>
    <row r="2336" spans="1:2">
      <c r="A2336" t="s">
        <v>3876</v>
      </c>
      <c r="B2336">
        <v>1</v>
      </c>
    </row>
    <row r="2337" spans="1:2">
      <c r="A2337" t="s">
        <v>1456</v>
      </c>
      <c r="B2337">
        <v>1</v>
      </c>
    </row>
    <row r="2338" spans="1:2">
      <c r="A2338" t="s">
        <v>3877</v>
      </c>
      <c r="B2338">
        <v>1</v>
      </c>
    </row>
    <row r="2339" spans="1:2">
      <c r="A2339" t="s">
        <v>3878</v>
      </c>
      <c r="B2339">
        <v>1</v>
      </c>
    </row>
    <row r="2340" spans="1:2">
      <c r="A2340" t="s">
        <v>3442</v>
      </c>
      <c r="B2340">
        <v>1</v>
      </c>
    </row>
    <row r="2341" spans="1:2">
      <c r="A2341" t="s">
        <v>1467</v>
      </c>
      <c r="B2341">
        <v>1</v>
      </c>
    </row>
    <row r="2342" spans="1:2">
      <c r="A2342" t="s">
        <v>1469</v>
      </c>
      <c r="B2342">
        <v>1</v>
      </c>
    </row>
    <row r="2343" spans="1:2">
      <c r="A2343" t="s">
        <v>3443</v>
      </c>
      <c r="B2343">
        <v>1</v>
      </c>
    </row>
    <row r="2344" spans="1:2">
      <c r="A2344" t="s">
        <v>1472</v>
      </c>
      <c r="B2344">
        <v>1</v>
      </c>
    </row>
    <row r="2345" spans="1:2">
      <c r="A2345" t="s">
        <v>3880</v>
      </c>
      <c r="B2345">
        <v>1</v>
      </c>
    </row>
    <row r="2346" spans="1:2">
      <c r="A2346" t="s">
        <v>3881</v>
      </c>
      <c r="B2346">
        <v>1</v>
      </c>
    </row>
    <row r="2347" spans="1:2">
      <c r="A2347" t="s">
        <v>3882</v>
      </c>
      <c r="B2347">
        <v>1</v>
      </c>
    </row>
    <row r="2348" spans="1:2">
      <c r="A2348" t="s">
        <v>1474</v>
      </c>
      <c r="B2348">
        <v>1</v>
      </c>
    </row>
    <row r="2349" spans="1:2">
      <c r="A2349" t="s">
        <v>3883</v>
      </c>
      <c r="B2349">
        <v>1</v>
      </c>
    </row>
    <row r="2350" spans="1:2">
      <c r="A2350" t="s">
        <v>3884</v>
      </c>
      <c r="B2350">
        <v>1</v>
      </c>
    </row>
    <row r="2351" spans="1:2">
      <c r="A2351" t="s">
        <v>3885</v>
      </c>
      <c r="B2351">
        <v>1</v>
      </c>
    </row>
    <row r="2352" spans="1:2">
      <c r="A2352" t="s">
        <v>3886</v>
      </c>
      <c r="B2352">
        <v>1</v>
      </c>
    </row>
    <row r="2353" spans="1:2">
      <c r="A2353" t="s">
        <v>3887</v>
      </c>
      <c r="B2353">
        <v>1</v>
      </c>
    </row>
    <row r="2354" spans="1:2">
      <c r="A2354" t="s">
        <v>1487</v>
      </c>
      <c r="B2354">
        <v>1</v>
      </c>
    </row>
    <row r="2355" spans="1:2">
      <c r="A2355" t="s">
        <v>1489</v>
      </c>
      <c r="B2355">
        <v>1</v>
      </c>
    </row>
    <row r="2356" spans="1:2">
      <c r="A2356" t="s">
        <v>1495</v>
      </c>
      <c r="B2356">
        <v>1</v>
      </c>
    </row>
    <row r="2357" spans="1:2">
      <c r="A2357" t="s">
        <v>3889</v>
      </c>
      <c r="B2357">
        <v>1</v>
      </c>
    </row>
    <row r="2358" spans="1:2">
      <c r="A2358" t="s">
        <v>3890</v>
      </c>
      <c r="B2358">
        <v>1</v>
      </c>
    </row>
    <row r="2359" spans="1:2">
      <c r="A2359" t="s">
        <v>1498</v>
      </c>
      <c r="B2359">
        <v>1</v>
      </c>
    </row>
    <row r="2360" spans="1:2">
      <c r="A2360" t="s">
        <v>3891</v>
      </c>
      <c r="B2360">
        <v>1</v>
      </c>
    </row>
    <row r="2361" spans="1:2">
      <c r="A2361" t="s">
        <v>1499</v>
      </c>
      <c r="B2361">
        <v>1</v>
      </c>
    </row>
    <row r="2362" spans="1:2">
      <c r="A2362" t="s">
        <v>3892</v>
      </c>
      <c r="B2362">
        <v>1</v>
      </c>
    </row>
    <row r="2363" spans="1:2">
      <c r="A2363" t="s">
        <v>3893</v>
      </c>
      <c r="B2363">
        <v>1</v>
      </c>
    </row>
    <row r="2364" spans="1:2">
      <c r="A2364" t="s">
        <v>1516</v>
      </c>
      <c r="B2364">
        <v>1</v>
      </c>
    </row>
    <row r="2365" spans="1:2">
      <c r="A2365" t="s">
        <v>1517</v>
      </c>
      <c r="B2365">
        <v>1</v>
      </c>
    </row>
    <row r="2366" spans="1:2">
      <c r="A2366" t="s">
        <v>3894</v>
      </c>
      <c r="B2366">
        <v>1</v>
      </c>
    </row>
    <row r="2367" spans="1:2">
      <c r="A2367" t="s">
        <v>1526</v>
      </c>
      <c r="B2367">
        <v>1</v>
      </c>
    </row>
    <row r="2368" spans="1:2">
      <c r="A2368" t="s">
        <v>3895</v>
      </c>
      <c r="B2368">
        <v>1</v>
      </c>
    </row>
    <row r="2369" spans="1:2">
      <c r="A2369" t="s">
        <v>1532</v>
      </c>
      <c r="B2369">
        <v>1</v>
      </c>
    </row>
    <row r="2370" spans="1:2">
      <c r="A2370" t="s">
        <v>3896</v>
      </c>
      <c r="B2370">
        <v>1</v>
      </c>
    </row>
    <row r="2371" spans="1:2">
      <c r="A2371" t="s">
        <v>1533</v>
      </c>
      <c r="B2371">
        <v>1</v>
      </c>
    </row>
    <row r="2372" spans="1:2">
      <c r="A2372" t="s">
        <v>3897</v>
      </c>
      <c r="B2372">
        <v>1</v>
      </c>
    </row>
    <row r="2373" spans="1:2">
      <c r="A2373" t="s">
        <v>3898</v>
      </c>
      <c r="B2373">
        <v>1</v>
      </c>
    </row>
    <row r="2374" spans="1:2">
      <c r="A2374" t="s">
        <v>3900</v>
      </c>
      <c r="B2374">
        <v>1</v>
      </c>
    </row>
    <row r="2375" spans="1:2">
      <c r="A2375" t="s">
        <v>3901</v>
      </c>
      <c r="B2375">
        <v>1</v>
      </c>
    </row>
    <row r="2376" spans="1:2">
      <c r="A2376" t="s">
        <v>3902</v>
      </c>
      <c r="B2376">
        <v>1</v>
      </c>
    </row>
    <row r="2377" spans="1:2">
      <c r="A2377" t="s">
        <v>3903</v>
      </c>
      <c r="B2377">
        <v>1</v>
      </c>
    </row>
    <row r="2378" spans="1:2">
      <c r="A2378" t="s">
        <v>3019</v>
      </c>
      <c r="B2378">
        <v>1</v>
      </c>
    </row>
    <row r="2379" spans="1:2">
      <c r="A2379" t="s">
        <v>1555</v>
      </c>
      <c r="B2379">
        <v>1</v>
      </c>
    </row>
    <row r="2380" spans="1:2">
      <c r="A2380" t="s">
        <v>3020</v>
      </c>
      <c r="B2380">
        <v>1</v>
      </c>
    </row>
    <row r="2381" spans="1:2">
      <c r="A2381" t="s">
        <v>3904</v>
      </c>
      <c r="B2381">
        <v>1</v>
      </c>
    </row>
    <row r="2382" spans="1:2">
      <c r="A2382" t="s">
        <v>3021</v>
      </c>
      <c r="B2382">
        <v>1</v>
      </c>
    </row>
    <row r="2383" spans="1:2">
      <c r="A2383" t="s">
        <v>3905</v>
      </c>
      <c r="B2383">
        <v>1</v>
      </c>
    </row>
    <row r="2384" spans="1:2">
      <c r="A2384" t="s">
        <v>3906</v>
      </c>
      <c r="B2384">
        <v>1</v>
      </c>
    </row>
    <row r="2385" spans="1:2">
      <c r="A2385" t="s">
        <v>1583</v>
      </c>
      <c r="B2385">
        <v>1</v>
      </c>
    </row>
    <row r="2386" spans="1:2">
      <c r="A2386" t="s">
        <v>3907</v>
      </c>
      <c r="B2386">
        <v>1</v>
      </c>
    </row>
    <row r="2387" spans="1:2">
      <c r="A2387" t="s">
        <v>3027</v>
      </c>
      <c r="B2387">
        <v>1</v>
      </c>
    </row>
    <row r="2388" spans="1:2">
      <c r="A2388" t="s">
        <v>1590</v>
      </c>
      <c r="B2388">
        <v>1</v>
      </c>
    </row>
    <row r="2389" spans="1:2">
      <c r="A2389" t="s">
        <v>3908</v>
      </c>
      <c r="B2389">
        <v>1</v>
      </c>
    </row>
    <row r="2390" spans="1:2">
      <c r="A2390" t="s">
        <v>3909</v>
      </c>
      <c r="B2390">
        <v>1</v>
      </c>
    </row>
    <row r="2391" spans="1:2">
      <c r="A2391" t="s">
        <v>3910</v>
      </c>
      <c r="B2391">
        <v>1</v>
      </c>
    </row>
    <row r="2392" spans="1:2">
      <c r="A2392" t="s">
        <v>3911</v>
      </c>
      <c r="B2392">
        <v>1</v>
      </c>
    </row>
    <row r="2393" spans="1:2">
      <c r="A2393" t="s">
        <v>3029</v>
      </c>
      <c r="B2393">
        <v>1</v>
      </c>
    </row>
    <row r="2394" spans="1:2">
      <c r="A2394" t="s">
        <v>3913</v>
      </c>
      <c r="B2394">
        <v>1</v>
      </c>
    </row>
    <row r="2395" spans="1:2">
      <c r="A2395" t="s">
        <v>3914</v>
      </c>
      <c r="B2395">
        <v>1</v>
      </c>
    </row>
    <row r="2396" spans="1:2">
      <c r="A2396" t="s">
        <v>1597</v>
      </c>
      <c r="B2396">
        <v>1</v>
      </c>
    </row>
    <row r="2397" spans="1:2">
      <c r="A2397" t="s">
        <v>3915</v>
      </c>
      <c r="B2397">
        <v>1</v>
      </c>
    </row>
    <row r="2398" spans="1:2">
      <c r="A2398" t="s">
        <v>3465</v>
      </c>
      <c r="B2398">
        <v>1</v>
      </c>
    </row>
    <row r="2399" spans="1:2">
      <c r="A2399" t="s">
        <v>1619</v>
      </c>
      <c r="B2399">
        <v>1</v>
      </c>
    </row>
    <row r="2400" spans="1:2">
      <c r="A2400" t="s">
        <v>1646</v>
      </c>
      <c r="B2400">
        <v>1</v>
      </c>
    </row>
    <row r="2401" spans="1:2">
      <c r="A2401" t="s">
        <v>3035</v>
      </c>
      <c r="B2401">
        <v>1</v>
      </c>
    </row>
    <row r="2402" spans="1:2">
      <c r="A2402" t="s">
        <v>1655</v>
      </c>
      <c r="B2402">
        <v>1</v>
      </c>
    </row>
    <row r="2403" spans="1:2">
      <c r="A2403" t="s">
        <v>3916</v>
      </c>
      <c r="B2403">
        <v>1</v>
      </c>
    </row>
    <row r="2404" spans="1:2">
      <c r="A2404" t="s">
        <v>3917</v>
      </c>
      <c r="B2404">
        <v>1</v>
      </c>
    </row>
    <row r="2405" spans="1:2">
      <c r="A2405" t="s">
        <v>3918</v>
      </c>
      <c r="B2405">
        <v>1</v>
      </c>
    </row>
    <row r="2406" spans="1:2">
      <c r="A2406" t="s">
        <v>3471</v>
      </c>
      <c r="B2406">
        <v>1</v>
      </c>
    </row>
    <row r="2407" spans="1:2">
      <c r="A2407" t="s">
        <v>1668</v>
      </c>
      <c r="B2407">
        <v>1</v>
      </c>
    </row>
    <row r="2408" spans="1:2">
      <c r="A2408" t="s">
        <v>3919</v>
      </c>
      <c r="B2408">
        <v>1</v>
      </c>
    </row>
    <row r="2409" spans="1:2">
      <c r="A2409" t="s">
        <v>3920</v>
      </c>
      <c r="B2409">
        <v>1</v>
      </c>
    </row>
    <row r="2410" spans="1:2">
      <c r="A2410" t="s">
        <v>3921</v>
      </c>
      <c r="B2410">
        <v>1</v>
      </c>
    </row>
    <row r="2411" spans="1:2">
      <c r="A2411" t="s">
        <v>3040</v>
      </c>
      <c r="B2411">
        <v>1</v>
      </c>
    </row>
    <row r="2412" spans="1:2">
      <c r="A2412" t="s">
        <v>3922</v>
      </c>
      <c r="B2412">
        <v>1</v>
      </c>
    </row>
    <row r="2413" spans="1:2">
      <c r="A2413" t="s">
        <v>3923</v>
      </c>
      <c r="B2413">
        <v>1</v>
      </c>
    </row>
    <row r="2414" spans="1:2">
      <c r="A2414" t="s">
        <v>3924</v>
      </c>
      <c r="B2414">
        <v>1</v>
      </c>
    </row>
    <row r="2415" spans="1:2">
      <c r="A2415" t="s">
        <v>3042</v>
      </c>
      <c r="B2415">
        <v>1</v>
      </c>
    </row>
    <row r="2416" spans="1:2">
      <c r="A2416" t="s">
        <v>3044</v>
      </c>
      <c r="B2416">
        <v>1</v>
      </c>
    </row>
    <row r="2417" spans="1:2">
      <c r="A2417" t="s">
        <v>1680</v>
      </c>
      <c r="B2417">
        <v>1</v>
      </c>
    </row>
    <row r="2418" spans="1:2">
      <c r="A2418" t="s">
        <v>3926</v>
      </c>
      <c r="B2418">
        <v>1</v>
      </c>
    </row>
    <row r="2419" spans="1:2">
      <c r="A2419" t="s">
        <v>3927</v>
      </c>
      <c r="B2419">
        <v>1</v>
      </c>
    </row>
    <row r="2420" spans="1:2">
      <c r="A2420" t="s">
        <v>3928</v>
      </c>
      <c r="B2420">
        <v>1</v>
      </c>
    </row>
    <row r="2421" spans="1:2">
      <c r="A2421" t="s">
        <v>3476</v>
      </c>
      <c r="B2421">
        <v>1</v>
      </c>
    </row>
    <row r="2422" spans="1:2">
      <c r="A2422" t="s">
        <v>1705</v>
      </c>
      <c r="B2422">
        <v>1</v>
      </c>
    </row>
    <row r="2423" spans="1:2">
      <c r="A2423" t="s">
        <v>3045</v>
      </c>
      <c r="B2423">
        <v>1</v>
      </c>
    </row>
    <row r="2424" spans="1:2">
      <c r="A2424" t="s">
        <v>1706</v>
      </c>
      <c r="B2424">
        <v>1</v>
      </c>
    </row>
    <row r="2425" spans="1:2">
      <c r="A2425" t="s">
        <v>1707</v>
      </c>
      <c r="B2425">
        <v>1</v>
      </c>
    </row>
    <row r="2426" spans="1:2">
      <c r="A2426" t="s">
        <v>3478</v>
      </c>
      <c r="B2426">
        <v>1</v>
      </c>
    </row>
    <row r="2427" spans="1:2">
      <c r="A2427" t="s">
        <v>3930</v>
      </c>
      <c r="B2427">
        <v>1</v>
      </c>
    </row>
    <row r="2428" spans="1:2">
      <c r="A2428" t="s">
        <v>3931</v>
      </c>
      <c r="B2428">
        <v>1</v>
      </c>
    </row>
    <row r="2429" spans="1:2">
      <c r="A2429" t="s">
        <v>3479</v>
      </c>
      <c r="B2429">
        <v>1</v>
      </c>
    </row>
    <row r="2430" spans="1:2">
      <c r="A2430" t="s">
        <v>3932</v>
      </c>
      <c r="B2430">
        <v>1</v>
      </c>
    </row>
    <row r="2431" spans="1:2">
      <c r="A2431" t="s">
        <v>1724</v>
      </c>
      <c r="B2431">
        <v>1</v>
      </c>
    </row>
    <row r="2432" spans="1:2">
      <c r="A2432" t="s">
        <v>3933</v>
      </c>
      <c r="B2432">
        <v>1</v>
      </c>
    </row>
    <row r="2433" spans="1:2">
      <c r="A2433" t="s">
        <v>3057</v>
      </c>
      <c r="B2433">
        <v>1</v>
      </c>
    </row>
    <row r="2434" spans="1:2">
      <c r="A2434" t="s">
        <v>3936</v>
      </c>
      <c r="B2434">
        <v>1</v>
      </c>
    </row>
    <row r="2435" spans="1:2">
      <c r="A2435" t="s">
        <v>1741</v>
      </c>
      <c r="B2435">
        <v>1</v>
      </c>
    </row>
    <row r="2436" spans="1:2">
      <c r="A2436" t="s">
        <v>3937</v>
      </c>
      <c r="B2436">
        <v>1</v>
      </c>
    </row>
    <row r="2437" spans="1:2">
      <c r="A2437" t="s">
        <v>1749</v>
      </c>
      <c r="B2437">
        <v>1</v>
      </c>
    </row>
    <row r="2438" spans="1:2">
      <c r="A2438" t="s">
        <v>3939</v>
      </c>
      <c r="B2438">
        <v>1</v>
      </c>
    </row>
    <row r="2439" spans="1:2">
      <c r="A2439" t="s">
        <v>1761</v>
      </c>
      <c r="B2439">
        <v>1</v>
      </c>
    </row>
    <row r="2440" spans="1:2">
      <c r="A2440" t="s">
        <v>1776</v>
      </c>
      <c r="B2440">
        <v>1</v>
      </c>
    </row>
    <row r="2441" spans="1:2">
      <c r="A2441" t="s">
        <v>1778</v>
      </c>
      <c r="B2441">
        <v>1</v>
      </c>
    </row>
    <row r="2442" spans="1:2">
      <c r="A2442" t="s">
        <v>3063</v>
      </c>
      <c r="B2442">
        <v>1</v>
      </c>
    </row>
    <row r="2443" spans="1:2">
      <c r="A2443" t="s">
        <v>1781</v>
      </c>
      <c r="B2443">
        <v>1</v>
      </c>
    </row>
    <row r="2444" spans="1:2">
      <c r="A2444" t="s">
        <v>3942</v>
      </c>
      <c r="B2444">
        <v>1</v>
      </c>
    </row>
    <row r="2445" spans="1:2">
      <c r="A2445" t="s">
        <v>1788</v>
      </c>
      <c r="B2445">
        <v>1</v>
      </c>
    </row>
    <row r="2446" spans="1:2">
      <c r="A2446" t="s">
        <v>3943</v>
      </c>
      <c r="B2446">
        <v>1</v>
      </c>
    </row>
    <row r="2447" spans="1:2">
      <c r="A2447" t="s">
        <v>1794</v>
      </c>
      <c r="B2447">
        <v>1</v>
      </c>
    </row>
    <row r="2448" spans="1:2">
      <c r="A2448" t="s">
        <v>3944</v>
      </c>
      <c r="B2448">
        <v>1</v>
      </c>
    </row>
    <row r="2449" spans="1:2">
      <c r="A2449" t="s">
        <v>1802</v>
      </c>
      <c r="B2449">
        <v>1</v>
      </c>
    </row>
    <row r="2450" spans="1:2">
      <c r="A2450" t="s">
        <v>3070</v>
      </c>
      <c r="B2450">
        <v>1</v>
      </c>
    </row>
    <row r="2451" spans="1:2">
      <c r="A2451" t="s">
        <v>1811</v>
      </c>
      <c r="B2451">
        <v>1</v>
      </c>
    </row>
    <row r="2452" spans="1:2">
      <c r="A2452" t="s">
        <v>3946</v>
      </c>
      <c r="B2452">
        <v>1</v>
      </c>
    </row>
    <row r="2453" spans="1:2">
      <c r="A2453" t="s">
        <v>3947</v>
      </c>
      <c r="B2453">
        <v>1</v>
      </c>
    </row>
    <row r="2454" spans="1:2">
      <c r="A2454" t="s">
        <v>3948</v>
      </c>
      <c r="B2454">
        <v>1</v>
      </c>
    </row>
    <row r="2455" spans="1:2">
      <c r="A2455" t="s">
        <v>3949</v>
      </c>
      <c r="B2455">
        <v>1</v>
      </c>
    </row>
    <row r="2456" spans="1:2">
      <c r="A2456" t="s">
        <v>3495</v>
      </c>
      <c r="B2456">
        <v>1</v>
      </c>
    </row>
    <row r="2457" spans="1:2">
      <c r="A2457" t="s">
        <v>3950</v>
      </c>
      <c r="B2457">
        <v>1</v>
      </c>
    </row>
    <row r="2458" spans="1:2">
      <c r="A2458" t="s">
        <v>1826</v>
      </c>
      <c r="B2458">
        <v>1</v>
      </c>
    </row>
    <row r="2459" spans="1:2">
      <c r="A2459" t="s">
        <v>3951</v>
      </c>
      <c r="B2459">
        <v>1</v>
      </c>
    </row>
    <row r="2460" spans="1:2">
      <c r="A2460" t="s">
        <v>3952</v>
      </c>
      <c r="B2460">
        <v>1</v>
      </c>
    </row>
    <row r="2461" spans="1:2">
      <c r="A2461" t="s">
        <v>3954</v>
      </c>
      <c r="B2461">
        <v>1</v>
      </c>
    </row>
    <row r="2462" spans="1:2">
      <c r="A2462" t="s">
        <v>1829</v>
      </c>
      <c r="B2462">
        <v>1</v>
      </c>
    </row>
    <row r="2463" spans="1:2">
      <c r="A2463" t="s">
        <v>1833</v>
      </c>
      <c r="B2463">
        <v>1</v>
      </c>
    </row>
    <row r="2464" spans="1:2">
      <c r="A2464" t="s">
        <v>3956</v>
      </c>
      <c r="B2464">
        <v>1</v>
      </c>
    </row>
    <row r="2465" spans="1:2">
      <c r="A2465" t="s">
        <v>3957</v>
      </c>
      <c r="B2465">
        <v>1</v>
      </c>
    </row>
    <row r="2466" spans="1:2">
      <c r="A2466" t="s">
        <v>1845</v>
      </c>
      <c r="B2466">
        <v>1</v>
      </c>
    </row>
    <row r="2467" spans="1:2">
      <c r="A2467" t="s">
        <v>3079</v>
      </c>
      <c r="B2467">
        <v>1</v>
      </c>
    </row>
    <row r="2468" spans="1:2">
      <c r="A2468" t="s">
        <v>3959</v>
      </c>
      <c r="B2468">
        <v>1</v>
      </c>
    </row>
    <row r="2469" spans="1:2">
      <c r="A2469" t="s">
        <v>1852</v>
      </c>
      <c r="B2469">
        <v>1</v>
      </c>
    </row>
    <row r="2470" spans="1:2">
      <c r="A2470" t="s">
        <v>1853</v>
      </c>
      <c r="B2470">
        <v>1</v>
      </c>
    </row>
    <row r="2471" spans="1:2">
      <c r="A2471" t="s">
        <v>3960</v>
      </c>
      <c r="B2471">
        <v>1</v>
      </c>
    </row>
    <row r="2472" spans="1:2">
      <c r="A2472" t="s">
        <v>3961</v>
      </c>
      <c r="B2472">
        <v>1</v>
      </c>
    </row>
    <row r="2473" spans="1:2">
      <c r="A2473" t="s">
        <v>1857</v>
      </c>
      <c r="B2473">
        <v>1</v>
      </c>
    </row>
    <row r="2474" spans="1:2">
      <c r="A2474" t="s">
        <v>1864</v>
      </c>
      <c r="B2474">
        <v>1</v>
      </c>
    </row>
    <row r="2475" spans="1:2">
      <c r="A2475" t="s">
        <v>3084</v>
      </c>
      <c r="B2475">
        <v>1</v>
      </c>
    </row>
    <row r="2476" spans="1:2">
      <c r="A2476" t="s">
        <v>3962</v>
      </c>
      <c r="B2476">
        <v>1</v>
      </c>
    </row>
    <row r="2477" spans="1:2">
      <c r="A2477" t="s">
        <v>3963</v>
      </c>
      <c r="B2477">
        <v>1</v>
      </c>
    </row>
    <row r="2478" spans="1:2">
      <c r="A2478" t="s">
        <v>3964</v>
      </c>
      <c r="B2478">
        <v>1</v>
      </c>
    </row>
    <row r="2479" spans="1:2">
      <c r="A2479" t="s">
        <v>3505</v>
      </c>
      <c r="B2479">
        <v>1</v>
      </c>
    </row>
    <row r="2480" spans="1:2">
      <c r="A2480" t="s">
        <v>3965</v>
      </c>
      <c r="B2480">
        <v>1</v>
      </c>
    </row>
    <row r="2481" spans="1:2">
      <c r="A2481" t="s">
        <v>3966</v>
      </c>
      <c r="B2481">
        <v>1</v>
      </c>
    </row>
    <row r="2482" spans="1:2">
      <c r="A2482" t="s">
        <v>1883</v>
      </c>
      <c r="B2482">
        <v>1</v>
      </c>
    </row>
    <row r="2483" spans="1:2">
      <c r="A2483" t="s">
        <v>3087</v>
      </c>
      <c r="B2483">
        <v>1</v>
      </c>
    </row>
    <row r="2484" spans="1:2">
      <c r="A2484" t="s">
        <v>3967</v>
      </c>
      <c r="B2484">
        <v>1</v>
      </c>
    </row>
    <row r="2485" spans="1:2">
      <c r="A2485" t="s">
        <v>3089</v>
      </c>
      <c r="B2485">
        <v>1</v>
      </c>
    </row>
    <row r="2486" spans="1:2">
      <c r="A2486" t="s">
        <v>3508</v>
      </c>
      <c r="B2486">
        <v>1</v>
      </c>
    </row>
    <row r="2487" spans="1:2">
      <c r="A2487" t="s">
        <v>3091</v>
      </c>
      <c r="B2487">
        <v>1</v>
      </c>
    </row>
    <row r="2488" spans="1:2">
      <c r="A2488" t="s">
        <v>1897</v>
      </c>
      <c r="B2488">
        <v>1</v>
      </c>
    </row>
    <row r="2489" spans="1:2">
      <c r="A2489" t="s">
        <v>3969</v>
      </c>
      <c r="B2489">
        <v>1</v>
      </c>
    </row>
    <row r="2490" spans="1:2">
      <c r="A2490" t="s">
        <v>3970</v>
      </c>
      <c r="B2490">
        <v>1</v>
      </c>
    </row>
    <row r="2491" spans="1:2">
      <c r="A2491" t="s">
        <v>1908</v>
      </c>
      <c r="B2491">
        <v>1</v>
      </c>
    </row>
    <row r="2492" spans="1:2">
      <c r="A2492" t="s">
        <v>1913</v>
      </c>
      <c r="B2492">
        <v>1</v>
      </c>
    </row>
    <row r="2493" spans="1:2">
      <c r="A2493" t="s">
        <v>1915</v>
      </c>
      <c r="B2493">
        <v>1</v>
      </c>
    </row>
    <row r="2494" spans="1:2">
      <c r="A2494" t="s">
        <v>3094</v>
      </c>
      <c r="B2494">
        <v>1</v>
      </c>
    </row>
    <row r="2495" spans="1:2">
      <c r="A2495" t="s">
        <v>1924</v>
      </c>
      <c r="B2495">
        <v>1</v>
      </c>
    </row>
    <row r="2496" spans="1:2">
      <c r="A2496" t="s">
        <v>3971</v>
      </c>
      <c r="B2496">
        <v>1</v>
      </c>
    </row>
    <row r="2497" spans="1:2">
      <c r="A2497" t="s">
        <v>3096</v>
      </c>
      <c r="B2497">
        <v>1</v>
      </c>
    </row>
    <row r="2498" spans="1:2">
      <c r="A2498" t="s">
        <v>1926</v>
      </c>
      <c r="B2498">
        <v>1</v>
      </c>
    </row>
    <row r="2499" spans="1:2">
      <c r="A2499" t="s">
        <v>3097</v>
      </c>
      <c r="B2499">
        <v>1</v>
      </c>
    </row>
    <row r="2500" spans="1:2">
      <c r="A2500" t="s">
        <v>3972</v>
      </c>
      <c r="B2500">
        <v>1</v>
      </c>
    </row>
    <row r="2501" spans="1:2">
      <c r="A2501" t="s">
        <v>1930</v>
      </c>
      <c r="B2501">
        <v>1</v>
      </c>
    </row>
    <row r="2502" spans="1:2">
      <c r="A2502" t="s">
        <v>1931</v>
      </c>
      <c r="B2502">
        <v>1</v>
      </c>
    </row>
    <row r="2503" spans="1:2">
      <c r="A2503" t="s">
        <v>3973</v>
      </c>
      <c r="B2503">
        <v>1</v>
      </c>
    </row>
    <row r="2504" spans="1:2">
      <c r="A2504" t="s">
        <v>3511</v>
      </c>
      <c r="B2504">
        <v>1</v>
      </c>
    </row>
    <row r="2505" spans="1:2">
      <c r="A2505" t="s">
        <v>3975</v>
      </c>
      <c r="B2505">
        <v>1</v>
      </c>
    </row>
    <row r="2506" spans="1:2">
      <c r="A2506" t="s">
        <v>1945</v>
      </c>
      <c r="B2506">
        <v>1</v>
      </c>
    </row>
    <row r="2507" spans="1:2">
      <c r="A2507" t="s">
        <v>3101</v>
      </c>
      <c r="B2507">
        <v>1</v>
      </c>
    </row>
    <row r="2508" spans="1:2">
      <c r="A2508" t="s">
        <v>3976</v>
      </c>
      <c r="B2508">
        <v>1</v>
      </c>
    </row>
    <row r="2509" spans="1:2">
      <c r="A2509" t="s">
        <v>1948</v>
      </c>
      <c r="B2509">
        <v>1</v>
      </c>
    </row>
    <row r="2510" spans="1:2">
      <c r="A2510" t="s">
        <v>3977</v>
      </c>
      <c r="B2510">
        <v>1</v>
      </c>
    </row>
    <row r="2511" spans="1:2">
      <c r="A2511" t="s">
        <v>1954</v>
      </c>
      <c r="B2511">
        <v>1</v>
      </c>
    </row>
    <row r="2512" spans="1:2">
      <c r="A2512" t="s">
        <v>3978</v>
      </c>
      <c r="B2512">
        <v>1</v>
      </c>
    </row>
    <row r="2513" spans="1:2">
      <c r="A2513" t="s">
        <v>3979</v>
      </c>
      <c r="B2513">
        <v>1</v>
      </c>
    </row>
    <row r="2514" spans="1:2">
      <c r="A2514" t="s">
        <v>1959</v>
      </c>
      <c r="B2514">
        <v>1</v>
      </c>
    </row>
    <row r="2515" spans="1:2">
      <c r="A2515" t="s">
        <v>1961</v>
      </c>
      <c r="B2515">
        <v>1</v>
      </c>
    </row>
    <row r="2516" spans="1:2">
      <c r="A2516" t="s">
        <v>3981</v>
      </c>
      <c r="B2516">
        <v>1</v>
      </c>
    </row>
    <row r="2517" spans="1:2">
      <c r="A2517" t="s">
        <v>3982</v>
      </c>
      <c r="B2517">
        <v>1</v>
      </c>
    </row>
    <row r="2518" spans="1:2">
      <c r="A2518" t="s">
        <v>1966</v>
      </c>
      <c r="B2518">
        <v>1</v>
      </c>
    </row>
    <row r="2519" spans="1:2">
      <c r="A2519" t="s">
        <v>3983</v>
      </c>
      <c r="B2519">
        <v>1</v>
      </c>
    </row>
    <row r="2520" spans="1:2">
      <c r="A2520" t="s">
        <v>1967</v>
      </c>
      <c r="B2520">
        <v>1</v>
      </c>
    </row>
    <row r="2521" spans="1:2">
      <c r="A2521" t="s">
        <v>1969</v>
      </c>
      <c r="B2521">
        <v>1</v>
      </c>
    </row>
    <row r="2522" spans="1:2">
      <c r="A2522" t="s">
        <v>3984</v>
      </c>
      <c r="B2522">
        <v>1</v>
      </c>
    </row>
    <row r="2523" spans="1:2">
      <c r="A2523" t="s">
        <v>3109</v>
      </c>
      <c r="B2523">
        <v>1</v>
      </c>
    </row>
    <row r="2524" spans="1:2">
      <c r="A2524" t="s">
        <v>3985</v>
      </c>
      <c r="B2524">
        <v>1</v>
      </c>
    </row>
    <row r="2525" spans="1:2">
      <c r="A2525" t="s">
        <v>3986</v>
      </c>
      <c r="B2525">
        <v>1</v>
      </c>
    </row>
    <row r="2526" spans="1:2">
      <c r="A2526" t="s">
        <v>3987</v>
      </c>
      <c r="B2526">
        <v>1</v>
      </c>
    </row>
    <row r="2527" spans="1:2">
      <c r="A2527" t="s">
        <v>3988</v>
      </c>
      <c r="B2527">
        <v>1</v>
      </c>
    </row>
    <row r="2528" spans="1:2">
      <c r="A2528" t="s">
        <v>3115</v>
      </c>
      <c r="B2528">
        <v>1</v>
      </c>
    </row>
    <row r="2529" spans="1:2">
      <c r="A2529" t="s">
        <v>3989</v>
      </c>
      <c r="B2529">
        <v>1</v>
      </c>
    </row>
    <row r="2530" spans="1:2">
      <c r="A2530" t="s">
        <v>1987</v>
      </c>
      <c r="B2530">
        <v>1</v>
      </c>
    </row>
    <row r="2531" spans="1:2">
      <c r="A2531" t="s">
        <v>1990</v>
      </c>
      <c r="B2531">
        <v>1</v>
      </c>
    </row>
    <row r="2532" spans="1:2">
      <c r="A2532" t="s">
        <v>3120</v>
      </c>
      <c r="B2532">
        <v>1</v>
      </c>
    </row>
    <row r="2533" spans="1:2">
      <c r="A2533" t="s">
        <v>3990</v>
      </c>
      <c r="B2533">
        <v>1</v>
      </c>
    </row>
    <row r="2534" spans="1:2">
      <c r="A2534" t="s">
        <v>2006</v>
      </c>
      <c r="B2534">
        <v>1</v>
      </c>
    </row>
    <row r="2535" spans="1:2">
      <c r="A2535" t="s">
        <v>3519</v>
      </c>
      <c r="B2535">
        <v>1</v>
      </c>
    </row>
    <row r="2536" spans="1:2">
      <c r="A2536" t="s">
        <v>3123</v>
      </c>
      <c r="B2536">
        <v>1</v>
      </c>
    </row>
    <row r="2537" spans="1:2">
      <c r="A2537" t="s">
        <v>3991</v>
      </c>
      <c r="B2537">
        <v>1</v>
      </c>
    </row>
    <row r="2538" spans="1:2">
      <c r="A2538" t="s">
        <v>3992</v>
      </c>
      <c r="B2538">
        <v>1</v>
      </c>
    </row>
    <row r="2539" spans="1:2">
      <c r="A2539" t="s">
        <v>3993</v>
      </c>
      <c r="B2539">
        <v>1</v>
      </c>
    </row>
    <row r="2540" spans="1:2">
      <c r="A2540" t="s">
        <v>3994</v>
      </c>
      <c r="B2540">
        <v>1</v>
      </c>
    </row>
    <row r="2541" spans="1:2">
      <c r="A2541" t="s">
        <v>3995</v>
      </c>
      <c r="B2541">
        <v>1</v>
      </c>
    </row>
    <row r="2542" spans="1:2">
      <c r="A2542" t="s">
        <v>3997</v>
      </c>
      <c r="B2542">
        <v>1</v>
      </c>
    </row>
    <row r="2543" spans="1:2">
      <c r="A2543" t="s">
        <v>3527</v>
      </c>
      <c r="B2543">
        <v>1</v>
      </c>
    </row>
    <row r="2544" spans="1:2">
      <c r="A2544" t="s">
        <v>4000</v>
      </c>
      <c r="B2544">
        <v>1</v>
      </c>
    </row>
    <row r="2545" spans="1:2">
      <c r="A2545" t="s">
        <v>4001</v>
      </c>
      <c r="B2545">
        <v>1</v>
      </c>
    </row>
    <row r="2546" spans="1:2">
      <c r="A2546" t="s">
        <v>4002</v>
      </c>
      <c r="B2546">
        <v>1</v>
      </c>
    </row>
    <row r="2547" spans="1:2">
      <c r="A2547" t="s">
        <v>4004</v>
      </c>
      <c r="B2547">
        <v>1</v>
      </c>
    </row>
    <row r="2548" spans="1:2">
      <c r="A2548" t="s">
        <v>2043</v>
      </c>
      <c r="B2548">
        <v>1</v>
      </c>
    </row>
    <row r="2549" spans="1:2">
      <c r="A2549" t="s">
        <v>4005</v>
      </c>
      <c r="B2549">
        <v>1</v>
      </c>
    </row>
    <row r="2550" spans="1:2">
      <c r="A2550" t="s">
        <v>3128</v>
      </c>
      <c r="B2550">
        <v>1</v>
      </c>
    </row>
    <row r="2551" spans="1:2">
      <c r="A2551" t="s">
        <v>3129</v>
      </c>
      <c r="B2551">
        <v>1</v>
      </c>
    </row>
    <row r="2552" spans="1:2">
      <c r="A2552" t="s">
        <v>2049</v>
      </c>
      <c r="B2552">
        <v>1</v>
      </c>
    </row>
    <row r="2553" spans="1:2">
      <c r="A2553" t="s">
        <v>3130</v>
      </c>
      <c r="B2553">
        <v>1</v>
      </c>
    </row>
    <row r="2554" spans="1:2">
      <c r="A2554" t="s">
        <v>4006</v>
      </c>
      <c r="B2554">
        <v>1</v>
      </c>
    </row>
    <row r="2555" spans="1:2">
      <c r="A2555" t="s">
        <v>2060</v>
      </c>
      <c r="B2555">
        <v>1</v>
      </c>
    </row>
    <row r="2556" spans="1:2">
      <c r="A2556" t="s">
        <v>4008</v>
      </c>
      <c r="B2556">
        <v>1</v>
      </c>
    </row>
    <row r="2557" spans="1:2">
      <c r="A2557" t="s">
        <v>4009</v>
      </c>
      <c r="B2557">
        <v>1</v>
      </c>
    </row>
    <row r="2558" spans="1:2">
      <c r="A2558" t="s">
        <v>4010</v>
      </c>
      <c r="B2558">
        <v>1</v>
      </c>
    </row>
    <row r="2559" spans="1:2">
      <c r="A2559" t="s">
        <v>3537</v>
      </c>
      <c r="B2559">
        <v>1</v>
      </c>
    </row>
    <row r="2560" spans="1:2">
      <c r="A2560" t="s">
        <v>4011</v>
      </c>
      <c r="B2560">
        <v>1</v>
      </c>
    </row>
    <row r="2561" spans="1:2">
      <c r="A2561" t="s">
        <v>2086</v>
      </c>
      <c r="B2561">
        <v>1</v>
      </c>
    </row>
    <row r="2562" spans="1:2">
      <c r="A2562" t="s">
        <v>2096</v>
      </c>
      <c r="B2562">
        <v>1</v>
      </c>
    </row>
    <row r="2563" spans="1:2">
      <c r="A2563" t="s">
        <v>2097</v>
      </c>
      <c r="B2563">
        <v>1</v>
      </c>
    </row>
    <row r="2564" spans="1:2">
      <c r="A2564" t="s">
        <v>4013</v>
      </c>
      <c r="B2564">
        <v>1</v>
      </c>
    </row>
    <row r="2565" spans="1:2">
      <c r="A2565" t="s">
        <v>2100</v>
      </c>
      <c r="B2565">
        <v>1</v>
      </c>
    </row>
    <row r="2566" spans="1:2">
      <c r="A2566" t="s">
        <v>3143</v>
      </c>
      <c r="B2566">
        <v>1</v>
      </c>
    </row>
    <row r="2567" spans="1:2">
      <c r="A2567" t="s">
        <v>3145</v>
      </c>
      <c r="B2567">
        <v>1</v>
      </c>
    </row>
    <row r="2568" spans="1:2">
      <c r="A2568" t="s">
        <v>2110</v>
      </c>
      <c r="B2568">
        <v>1</v>
      </c>
    </row>
    <row r="2569" spans="1:2">
      <c r="A2569" t="s">
        <v>2113</v>
      </c>
      <c r="B2569">
        <v>1</v>
      </c>
    </row>
    <row r="2570" spans="1:2">
      <c r="A2570" t="s">
        <v>3546</v>
      </c>
      <c r="B2570">
        <v>1</v>
      </c>
    </row>
    <row r="2571" spans="1:2">
      <c r="A2571" t="s">
        <v>2117</v>
      </c>
      <c r="B2571">
        <v>1</v>
      </c>
    </row>
    <row r="2572" spans="1:2">
      <c r="A2572" t="s">
        <v>2121</v>
      </c>
      <c r="B2572">
        <v>1</v>
      </c>
    </row>
    <row r="2573" spans="1:2">
      <c r="A2573" t="s">
        <v>2125</v>
      </c>
      <c r="B2573">
        <v>1</v>
      </c>
    </row>
    <row r="2574" spans="1:2">
      <c r="A2574" t="s">
        <v>4016</v>
      </c>
      <c r="B2574">
        <v>1</v>
      </c>
    </row>
    <row r="2575" spans="1:2">
      <c r="A2575" t="s">
        <v>4018</v>
      </c>
      <c r="B2575">
        <v>1</v>
      </c>
    </row>
    <row r="2576" spans="1:2">
      <c r="A2576" t="s">
        <v>4019</v>
      </c>
      <c r="B2576">
        <v>1</v>
      </c>
    </row>
    <row r="2577" spans="1:2">
      <c r="A2577" t="s">
        <v>4021</v>
      </c>
      <c r="B2577">
        <v>1</v>
      </c>
    </row>
    <row r="2578" spans="1:2">
      <c r="A2578" t="s">
        <v>3550</v>
      </c>
      <c r="B2578">
        <v>1</v>
      </c>
    </row>
    <row r="2579" spans="1:2">
      <c r="A2579" t="s">
        <v>4022</v>
      </c>
      <c r="B2579">
        <v>1</v>
      </c>
    </row>
    <row r="2580" spans="1:2">
      <c r="A2580" t="s">
        <v>2149</v>
      </c>
      <c r="B2580">
        <v>1</v>
      </c>
    </row>
    <row r="2581" spans="1:2">
      <c r="A2581" t="s">
        <v>4023</v>
      </c>
      <c r="B2581">
        <v>1</v>
      </c>
    </row>
    <row r="2582" spans="1:2">
      <c r="A2582" t="s">
        <v>4024</v>
      </c>
      <c r="B2582">
        <v>1</v>
      </c>
    </row>
    <row r="2583" spans="1:2">
      <c r="A2583" t="s">
        <v>4025</v>
      </c>
      <c r="B2583">
        <v>1</v>
      </c>
    </row>
    <row r="2584" spans="1:2">
      <c r="A2584" t="s">
        <v>3551</v>
      </c>
      <c r="B2584">
        <v>1</v>
      </c>
    </row>
    <row r="2585" spans="1:2">
      <c r="A2585" t="s">
        <v>3552</v>
      </c>
      <c r="B2585">
        <v>1</v>
      </c>
    </row>
    <row r="2586" spans="1:2">
      <c r="A2586" t="s">
        <v>4026</v>
      </c>
      <c r="B2586">
        <v>1</v>
      </c>
    </row>
    <row r="2587" spans="1:2">
      <c r="A2587" t="s">
        <v>4028</v>
      </c>
      <c r="B2587">
        <v>1</v>
      </c>
    </row>
    <row r="2588" spans="1:2">
      <c r="A2588" t="s">
        <v>4029</v>
      </c>
      <c r="B2588">
        <v>1</v>
      </c>
    </row>
    <row r="2589" spans="1:2">
      <c r="A2589" t="s">
        <v>2183</v>
      </c>
      <c r="B2589">
        <v>1</v>
      </c>
    </row>
    <row r="2590" spans="1:2">
      <c r="A2590" t="s">
        <v>2187</v>
      </c>
      <c r="B2590">
        <v>1</v>
      </c>
    </row>
    <row r="2591" spans="1:2">
      <c r="A2591" t="s">
        <v>3160</v>
      </c>
      <c r="B2591">
        <v>1</v>
      </c>
    </row>
    <row r="2592" spans="1:2">
      <c r="A2592" t="s">
        <v>2196</v>
      </c>
      <c r="B2592">
        <v>1</v>
      </c>
    </row>
    <row r="2593" spans="1:2">
      <c r="A2593" t="s">
        <v>4031</v>
      </c>
      <c r="B2593">
        <v>1</v>
      </c>
    </row>
    <row r="2594" spans="1:2">
      <c r="A2594" t="s">
        <v>4032</v>
      </c>
      <c r="B2594">
        <v>1</v>
      </c>
    </row>
    <row r="2595" spans="1:2">
      <c r="A2595" t="s">
        <v>4033</v>
      </c>
      <c r="B2595">
        <v>1</v>
      </c>
    </row>
    <row r="2596" spans="1:2">
      <c r="A2596" t="s">
        <v>3162</v>
      </c>
      <c r="B2596">
        <v>1</v>
      </c>
    </row>
    <row r="2597" spans="1:2">
      <c r="A2597" t="s">
        <v>4034</v>
      </c>
      <c r="B2597">
        <v>1</v>
      </c>
    </row>
    <row r="2598" spans="1:2">
      <c r="A2598" t="s">
        <v>4036</v>
      </c>
      <c r="B2598">
        <v>1</v>
      </c>
    </row>
    <row r="2599" spans="1:2">
      <c r="A2599" t="s">
        <v>4037</v>
      </c>
      <c r="B2599">
        <v>1</v>
      </c>
    </row>
    <row r="2600" spans="1:2">
      <c r="A2600" t="s">
        <v>4039</v>
      </c>
      <c r="B2600">
        <v>1</v>
      </c>
    </row>
    <row r="2601" spans="1:2">
      <c r="A2601" t="s">
        <v>2217</v>
      </c>
      <c r="B2601">
        <v>1</v>
      </c>
    </row>
    <row r="2602" spans="1:2">
      <c r="A2602" t="s">
        <v>2218</v>
      </c>
      <c r="B2602">
        <v>1</v>
      </c>
    </row>
    <row r="2603" spans="1:2">
      <c r="A2603" t="s">
        <v>3167</v>
      </c>
      <c r="B2603">
        <v>1</v>
      </c>
    </row>
    <row r="2604" spans="1:2">
      <c r="A2604" t="s">
        <v>2222</v>
      </c>
      <c r="B2604">
        <v>1</v>
      </c>
    </row>
    <row r="2605" spans="1:2">
      <c r="A2605" t="s">
        <v>2224</v>
      </c>
      <c r="B2605">
        <v>1</v>
      </c>
    </row>
    <row r="2606" spans="1:2">
      <c r="A2606" t="s">
        <v>4040</v>
      </c>
      <c r="B2606">
        <v>1</v>
      </c>
    </row>
    <row r="2607" spans="1:2">
      <c r="A2607" t="s">
        <v>3173</v>
      </c>
      <c r="B2607">
        <v>1</v>
      </c>
    </row>
    <row r="2608" spans="1:2">
      <c r="A2608" t="s">
        <v>4042</v>
      </c>
      <c r="B2608">
        <v>1</v>
      </c>
    </row>
    <row r="2609" spans="1:2">
      <c r="A2609" t="s">
        <v>3176</v>
      </c>
      <c r="B2609">
        <v>1</v>
      </c>
    </row>
    <row r="2610" spans="1:2">
      <c r="A2610" t="s">
        <v>2236</v>
      </c>
      <c r="B2610">
        <v>1</v>
      </c>
    </row>
    <row r="2611" spans="1:2">
      <c r="A2611" t="s">
        <v>4044</v>
      </c>
      <c r="B2611">
        <v>1</v>
      </c>
    </row>
    <row r="2612" spans="1:2">
      <c r="A2612" t="s">
        <v>2240</v>
      </c>
      <c r="B2612">
        <v>1</v>
      </c>
    </row>
    <row r="2613" spans="1:2">
      <c r="A2613" t="s">
        <v>3178</v>
      </c>
      <c r="B2613">
        <v>1</v>
      </c>
    </row>
    <row r="2614" spans="1:2">
      <c r="A2614" t="s">
        <v>4045</v>
      </c>
      <c r="B2614">
        <v>1</v>
      </c>
    </row>
    <row r="2615" spans="1:2">
      <c r="A2615" t="s">
        <v>4047</v>
      </c>
      <c r="B2615">
        <v>1</v>
      </c>
    </row>
    <row r="2616" spans="1:2">
      <c r="A2616" t="s">
        <v>4048</v>
      </c>
      <c r="B2616">
        <v>1</v>
      </c>
    </row>
    <row r="2617" spans="1:2">
      <c r="A2617" t="s">
        <v>2251</v>
      </c>
      <c r="B2617">
        <v>1</v>
      </c>
    </row>
    <row r="2618" spans="1:2">
      <c r="A2618" t="s">
        <v>2255</v>
      </c>
      <c r="B2618">
        <v>1</v>
      </c>
    </row>
    <row r="2619" spans="1:2">
      <c r="A2619" t="s">
        <v>4049</v>
      </c>
      <c r="B2619">
        <v>1</v>
      </c>
    </row>
    <row r="2620" spans="1:2">
      <c r="A2620" t="s">
        <v>3182</v>
      </c>
      <c r="B2620">
        <v>1</v>
      </c>
    </row>
    <row r="2621" spans="1:2">
      <c r="A2621" t="s">
        <v>4050</v>
      </c>
      <c r="B2621">
        <v>1</v>
      </c>
    </row>
    <row r="2622" spans="1:2">
      <c r="A2622" t="s">
        <v>2264</v>
      </c>
      <c r="B2622">
        <v>1</v>
      </c>
    </row>
    <row r="2623" spans="1:2">
      <c r="A2623" t="s">
        <v>4051</v>
      </c>
      <c r="B2623">
        <v>1</v>
      </c>
    </row>
    <row r="2624" spans="1:2">
      <c r="A2624" t="s">
        <v>4052</v>
      </c>
      <c r="B2624">
        <v>1</v>
      </c>
    </row>
    <row r="2625" spans="1:2">
      <c r="A2625" t="s">
        <v>3569</v>
      </c>
      <c r="B2625">
        <v>1</v>
      </c>
    </row>
    <row r="2626" spans="1:2">
      <c r="A2626" t="s">
        <v>2270</v>
      </c>
      <c r="B2626">
        <v>1</v>
      </c>
    </row>
    <row r="2627" spans="1:2">
      <c r="A2627" t="s">
        <v>3188</v>
      </c>
      <c r="B2627">
        <v>1</v>
      </c>
    </row>
    <row r="2628" spans="1:2">
      <c r="A2628" t="s">
        <v>4053</v>
      </c>
      <c r="B2628">
        <v>1</v>
      </c>
    </row>
    <row r="2629" spans="1:2">
      <c r="A2629" t="s">
        <v>4055</v>
      </c>
      <c r="B2629">
        <v>1</v>
      </c>
    </row>
    <row r="2630" spans="1:2">
      <c r="A2630" t="s">
        <v>4057</v>
      </c>
      <c r="B2630">
        <v>1</v>
      </c>
    </row>
    <row r="2631" spans="1:2">
      <c r="A2631" t="s">
        <v>4058</v>
      </c>
      <c r="B2631">
        <v>1</v>
      </c>
    </row>
    <row r="2632" spans="1:2">
      <c r="A2632" t="s">
        <v>2299</v>
      </c>
      <c r="B2632">
        <v>1</v>
      </c>
    </row>
    <row r="2633" spans="1:2">
      <c r="A2633" t="s">
        <v>4059</v>
      </c>
      <c r="B2633">
        <v>1</v>
      </c>
    </row>
    <row r="2634" spans="1:2">
      <c r="A2634" t="s">
        <v>2302</v>
      </c>
      <c r="B2634">
        <v>1</v>
      </c>
    </row>
    <row r="2635" spans="1:2">
      <c r="A2635" t="s">
        <v>4060</v>
      </c>
      <c r="B2635">
        <v>1</v>
      </c>
    </row>
    <row r="2636" spans="1:2">
      <c r="A2636" t="s">
        <v>4061</v>
      </c>
      <c r="B2636">
        <v>1</v>
      </c>
    </row>
    <row r="2637" spans="1:2">
      <c r="A2637" t="s">
        <v>4062</v>
      </c>
      <c r="B2637">
        <v>1</v>
      </c>
    </row>
    <row r="2638" spans="1:2">
      <c r="A2638" t="s">
        <v>4064</v>
      </c>
      <c r="B2638">
        <v>1</v>
      </c>
    </row>
    <row r="2639" spans="1:2">
      <c r="A2639" t="s">
        <v>3577</v>
      </c>
      <c r="B2639">
        <v>1</v>
      </c>
    </row>
    <row r="2640" spans="1:2">
      <c r="A2640" t="s">
        <v>3578</v>
      </c>
      <c r="B2640">
        <v>1</v>
      </c>
    </row>
    <row r="2641" spans="1:2">
      <c r="A2641" t="s">
        <v>2315</v>
      </c>
      <c r="B2641">
        <v>1</v>
      </c>
    </row>
    <row r="2642" spans="1:2">
      <c r="A2642" t="s">
        <v>4066</v>
      </c>
      <c r="B2642">
        <v>1</v>
      </c>
    </row>
    <row r="2643" spans="1:2">
      <c r="A2643" t="s">
        <v>3196</v>
      </c>
      <c r="B2643">
        <v>1</v>
      </c>
    </row>
    <row r="2644" spans="1:2">
      <c r="A2644" t="s">
        <v>2319</v>
      </c>
      <c r="B2644">
        <v>1</v>
      </c>
    </row>
    <row r="2645" spans="1:2">
      <c r="A2645" t="s">
        <v>4068</v>
      </c>
      <c r="B2645">
        <v>1</v>
      </c>
    </row>
    <row r="2646" spans="1:2">
      <c r="A2646" t="s">
        <v>4070</v>
      </c>
      <c r="B2646">
        <v>1</v>
      </c>
    </row>
    <row r="2647" spans="1:2">
      <c r="A2647" t="s">
        <v>3199</v>
      </c>
      <c r="B2647">
        <v>1</v>
      </c>
    </row>
    <row r="2648" spans="1:2">
      <c r="A2648" t="s">
        <v>4072</v>
      </c>
      <c r="B2648">
        <v>1</v>
      </c>
    </row>
    <row r="2649" spans="1:2">
      <c r="A2649" t="s">
        <v>3581</v>
      </c>
      <c r="B2649">
        <v>1</v>
      </c>
    </row>
    <row r="2650" spans="1:2">
      <c r="A2650" t="s">
        <v>2337</v>
      </c>
      <c r="B2650">
        <v>1</v>
      </c>
    </row>
    <row r="2651" spans="1:2">
      <c r="A2651" t="s">
        <v>2339</v>
      </c>
      <c r="B2651">
        <v>1</v>
      </c>
    </row>
    <row r="2652" spans="1:2">
      <c r="A2652" t="s">
        <v>2349</v>
      </c>
      <c r="B2652">
        <v>1</v>
      </c>
    </row>
    <row r="2653" spans="1:2">
      <c r="A2653" t="s">
        <v>4073</v>
      </c>
      <c r="B2653">
        <v>1</v>
      </c>
    </row>
    <row r="2654" spans="1:2">
      <c r="A2654" t="s">
        <v>3204</v>
      </c>
      <c r="B2654">
        <v>1</v>
      </c>
    </row>
    <row r="2655" spans="1:2">
      <c r="A2655" t="s">
        <v>4075</v>
      </c>
      <c r="B2655">
        <v>1</v>
      </c>
    </row>
    <row r="2656" spans="1:2">
      <c r="A2656" t="s">
        <v>2361</v>
      </c>
      <c r="B2656">
        <v>1</v>
      </c>
    </row>
    <row r="2657" spans="1:2">
      <c r="A2657" t="s">
        <v>4076</v>
      </c>
      <c r="B2657">
        <v>1</v>
      </c>
    </row>
    <row r="2658" spans="1:2">
      <c r="A2658" t="s">
        <v>2367</v>
      </c>
      <c r="B2658">
        <v>1</v>
      </c>
    </row>
    <row r="2659" spans="1:2">
      <c r="A2659" t="s">
        <v>4077</v>
      </c>
      <c r="B2659">
        <v>1</v>
      </c>
    </row>
    <row r="2660" spans="1:2">
      <c r="A2660" t="s">
        <v>4078</v>
      </c>
      <c r="B2660">
        <v>1</v>
      </c>
    </row>
    <row r="2661" spans="1:2">
      <c r="A2661" t="s">
        <v>3205</v>
      </c>
      <c r="B2661">
        <v>1</v>
      </c>
    </row>
    <row r="2662" spans="1:2">
      <c r="A2662" t="s">
        <v>4079</v>
      </c>
      <c r="B2662">
        <v>1</v>
      </c>
    </row>
    <row r="2663" spans="1:2">
      <c r="A2663" t="s">
        <v>4080</v>
      </c>
      <c r="B2663">
        <v>1</v>
      </c>
    </row>
    <row r="2664" spans="1:2">
      <c r="A2664" t="s">
        <v>2379</v>
      </c>
      <c r="B2664">
        <v>1</v>
      </c>
    </row>
    <row r="2665" spans="1:2">
      <c r="A2665" t="s">
        <v>3206</v>
      </c>
      <c r="B2665">
        <v>1</v>
      </c>
    </row>
    <row r="2666" spans="1:2">
      <c r="A2666" t="s">
        <v>4081</v>
      </c>
      <c r="B2666">
        <v>1</v>
      </c>
    </row>
    <row r="2667" spans="1:2">
      <c r="A2667" t="s">
        <v>2383</v>
      </c>
      <c r="B2667">
        <v>1</v>
      </c>
    </row>
    <row r="2668" spans="1:2">
      <c r="A2668" t="s">
        <v>4082</v>
      </c>
      <c r="B2668">
        <v>1</v>
      </c>
    </row>
    <row r="2669" spans="1:2">
      <c r="A2669" t="s">
        <v>4083</v>
      </c>
      <c r="B2669">
        <v>1</v>
      </c>
    </row>
    <row r="2670" spans="1:2">
      <c r="A2670" t="s">
        <v>4084</v>
      </c>
      <c r="B2670">
        <v>1</v>
      </c>
    </row>
    <row r="2671" spans="1:2">
      <c r="A2671" t="s">
        <v>4085</v>
      </c>
      <c r="B2671">
        <v>1</v>
      </c>
    </row>
    <row r="2672" spans="1:2">
      <c r="A2672" t="s">
        <v>4086</v>
      </c>
      <c r="B2672">
        <v>1</v>
      </c>
    </row>
    <row r="2673" spans="1:2">
      <c r="A2673" t="s">
        <v>4088</v>
      </c>
      <c r="B2673">
        <v>1</v>
      </c>
    </row>
    <row r="2674" spans="1:2">
      <c r="A2674" t="s">
        <v>2405</v>
      </c>
      <c r="B2674">
        <v>1</v>
      </c>
    </row>
    <row r="2675" spans="1:2">
      <c r="A2675" t="s">
        <v>2412</v>
      </c>
      <c r="B2675">
        <v>1</v>
      </c>
    </row>
    <row r="2676" spans="1:2">
      <c r="A2676" t="s">
        <v>4090</v>
      </c>
      <c r="B2676">
        <v>1</v>
      </c>
    </row>
    <row r="2677" spans="1:2">
      <c r="A2677" t="s">
        <v>2416</v>
      </c>
      <c r="B2677">
        <v>1</v>
      </c>
    </row>
    <row r="2678" spans="1:2">
      <c r="A2678" t="s">
        <v>3214</v>
      </c>
      <c r="B2678">
        <v>1</v>
      </c>
    </row>
    <row r="2679" spans="1:2">
      <c r="A2679" t="s">
        <v>3591</v>
      </c>
      <c r="B2679">
        <v>1</v>
      </c>
    </row>
    <row r="2680" spans="1:2">
      <c r="A2680" t="s">
        <v>2431</v>
      </c>
      <c r="B2680">
        <v>1</v>
      </c>
    </row>
    <row r="2681" spans="1:2">
      <c r="A2681" t="s">
        <v>3217</v>
      </c>
      <c r="B2681">
        <v>1</v>
      </c>
    </row>
    <row r="2682" spans="1:2">
      <c r="A2682" t="s">
        <v>4091</v>
      </c>
      <c r="B2682">
        <v>1</v>
      </c>
    </row>
    <row r="2683" spans="1:2">
      <c r="A2683" t="s">
        <v>2454</v>
      </c>
      <c r="B2683">
        <v>1</v>
      </c>
    </row>
    <row r="2684" spans="1:2">
      <c r="A2684" t="s">
        <v>2455</v>
      </c>
      <c r="B2684">
        <v>1</v>
      </c>
    </row>
    <row r="2685" spans="1:2">
      <c r="A2685" t="s">
        <v>2462</v>
      </c>
      <c r="B2685">
        <v>1</v>
      </c>
    </row>
    <row r="2686" spans="1:2">
      <c r="A2686" t="s">
        <v>4092</v>
      </c>
      <c r="B2686">
        <v>1</v>
      </c>
    </row>
    <row r="2687" spans="1:2">
      <c r="A2687" t="s">
        <v>3222</v>
      </c>
      <c r="B2687">
        <v>1</v>
      </c>
    </row>
    <row r="2688" spans="1:2">
      <c r="A2688" t="s">
        <v>2467</v>
      </c>
      <c r="B2688">
        <v>1</v>
      </c>
    </row>
    <row r="2689" spans="1:2">
      <c r="A2689" t="s">
        <v>4094</v>
      </c>
      <c r="B2689">
        <v>1</v>
      </c>
    </row>
    <row r="2690" spans="1:2">
      <c r="A2690" t="s">
        <v>4095</v>
      </c>
      <c r="B2690">
        <v>1</v>
      </c>
    </row>
    <row r="2691" spans="1:2">
      <c r="A2691" t="s">
        <v>4096</v>
      </c>
      <c r="B2691">
        <v>1</v>
      </c>
    </row>
    <row r="2692" spans="1:2">
      <c r="A2692" t="s">
        <v>3228</v>
      </c>
      <c r="B2692">
        <v>1</v>
      </c>
    </row>
    <row r="2693" spans="1:2">
      <c r="A2693" t="s">
        <v>4097</v>
      </c>
      <c r="B2693">
        <v>1</v>
      </c>
    </row>
    <row r="2694" spans="1:2">
      <c r="A2694" t="s">
        <v>4099</v>
      </c>
      <c r="B2694">
        <v>1</v>
      </c>
    </row>
    <row r="2695" spans="1:2">
      <c r="A2695" t="s">
        <v>4100</v>
      </c>
      <c r="B2695">
        <v>1</v>
      </c>
    </row>
    <row r="2696" spans="1:2">
      <c r="A2696" t="s">
        <v>3603</v>
      </c>
      <c r="B2696">
        <v>1</v>
      </c>
    </row>
    <row r="2697" spans="1:2">
      <c r="A2697" t="s">
        <v>2507</v>
      </c>
      <c r="B2697">
        <v>1</v>
      </c>
    </row>
    <row r="2698" spans="1:2">
      <c r="A2698" t="s">
        <v>4104</v>
      </c>
      <c r="B2698">
        <v>1</v>
      </c>
    </row>
    <row r="2699" spans="1:2">
      <c r="A2699" t="s">
        <v>2520</v>
      </c>
      <c r="B2699">
        <v>1</v>
      </c>
    </row>
    <row r="2700" spans="1:2">
      <c r="A2700" t="s">
        <v>3241</v>
      </c>
      <c r="B2700">
        <v>1</v>
      </c>
    </row>
    <row r="2701" spans="1:2">
      <c r="A2701" t="s">
        <v>2524</v>
      </c>
      <c r="B2701">
        <v>1</v>
      </c>
    </row>
    <row r="2702" spans="1:2">
      <c r="A2702" t="s">
        <v>4105</v>
      </c>
      <c r="B2702">
        <v>1</v>
      </c>
    </row>
    <row r="2703" spans="1:2">
      <c r="A2703" t="s">
        <v>2526</v>
      </c>
      <c r="B2703">
        <v>1</v>
      </c>
    </row>
    <row r="2704" spans="1:2">
      <c r="A2704" t="s">
        <v>3611</v>
      </c>
      <c r="B2704">
        <v>1</v>
      </c>
    </row>
    <row r="2705" spans="1:2">
      <c r="A2705" t="s">
        <v>3612</v>
      </c>
      <c r="B2705">
        <v>1</v>
      </c>
    </row>
    <row r="2706" spans="1:2">
      <c r="A2706" t="s">
        <v>4106</v>
      </c>
      <c r="B2706">
        <v>1</v>
      </c>
    </row>
    <row r="2707" spans="1:2">
      <c r="A2707" t="s">
        <v>4107</v>
      </c>
      <c r="B2707">
        <v>1</v>
      </c>
    </row>
    <row r="2708" spans="1:2">
      <c r="A2708" t="s">
        <v>3245</v>
      </c>
      <c r="B2708">
        <v>1</v>
      </c>
    </row>
    <row r="2709" spans="1:2">
      <c r="A2709" t="s">
        <v>4108</v>
      </c>
      <c r="B2709">
        <v>1</v>
      </c>
    </row>
    <row r="2710" spans="1:2">
      <c r="A2710" t="s">
        <v>4110</v>
      </c>
      <c r="B2710">
        <v>1</v>
      </c>
    </row>
    <row r="2711" spans="1:2">
      <c r="A2711" t="s">
        <v>2542</v>
      </c>
      <c r="B2711">
        <v>1</v>
      </c>
    </row>
    <row r="2712" spans="1:2">
      <c r="A2712" t="s">
        <v>4111</v>
      </c>
      <c r="B2712">
        <v>1</v>
      </c>
    </row>
    <row r="2713" spans="1:2">
      <c r="A2713" t="s">
        <v>4112</v>
      </c>
      <c r="B2713">
        <v>1</v>
      </c>
    </row>
    <row r="2714" spans="1:2">
      <c r="A2714" t="s">
        <v>2563</v>
      </c>
      <c r="B2714">
        <v>1</v>
      </c>
    </row>
    <row r="2715" spans="1:2">
      <c r="A2715" t="s">
        <v>4114</v>
      </c>
      <c r="B2715">
        <v>1</v>
      </c>
    </row>
    <row r="2716" spans="1:2">
      <c r="A2716" t="s">
        <v>2578</v>
      </c>
      <c r="B2716">
        <v>1</v>
      </c>
    </row>
    <row r="2717" spans="1:2">
      <c r="A2717" t="s">
        <v>4115</v>
      </c>
      <c r="B2717">
        <v>1</v>
      </c>
    </row>
    <row r="2718" spans="1:2">
      <c r="A2718" t="s">
        <v>4117</v>
      </c>
      <c r="B2718">
        <v>1</v>
      </c>
    </row>
    <row r="2719" spans="1:2">
      <c r="A2719" t="s">
        <v>3623</v>
      </c>
      <c r="B2719">
        <v>1</v>
      </c>
    </row>
    <row r="2720" spans="1:2">
      <c r="A2720" t="s">
        <v>4118</v>
      </c>
      <c r="B2720">
        <v>1</v>
      </c>
    </row>
    <row r="2721" spans="1:2">
      <c r="A2721" t="s">
        <v>3257</v>
      </c>
      <c r="B2721">
        <v>1</v>
      </c>
    </row>
    <row r="2722" spans="1:2">
      <c r="A2722" t="s">
        <v>2601</v>
      </c>
      <c r="B2722">
        <v>1</v>
      </c>
    </row>
    <row r="2723" spans="1:2">
      <c r="A2723" t="s">
        <v>4120</v>
      </c>
      <c r="B2723">
        <v>1</v>
      </c>
    </row>
    <row r="2724" spans="1:2">
      <c r="A2724" t="s">
        <v>3626</v>
      </c>
      <c r="B2724">
        <v>1</v>
      </c>
    </row>
    <row r="2725" spans="1:2">
      <c r="A2725" t="s">
        <v>2606</v>
      </c>
      <c r="B2725">
        <v>1</v>
      </c>
    </row>
    <row r="2726" spans="1:2">
      <c r="A2726" t="s">
        <v>4121</v>
      </c>
      <c r="B2726">
        <v>1</v>
      </c>
    </row>
    <row r="2727" spans="1:2">
      <c r="A2727" t="s">
        <v>2614</v>
      </c>
      <c r="B2727">
        <v>1</v>
      </c>
    </row>
    <row r="2728" spans="1:2">
      <c r="A2728" t="s">
        <v>4122</v>
      </c>
      <c r="B2728">
        <v>1</v>
      </c>
    </row>
    <row r="2729" spans="1:2">
      <c r="A2729" t="s">
        <v>4123</v>
      </c>
      <c r="B2729">
        <v>1</v>
      </c>
    </row>
    <row r="2730" spans="1:2">
      <c r="A2730" t="s">
        <v>2623</v>
      </c>
      <c r="B2730">
        <v>1</v>
      </c>
    </row>
    <row r="2731" spans="1:2">
      <c r="A2731" t="s">
        <v>2626</v>
      </c>
      <c r="B2731">
        <v>1</v>
      </c>
    </row>
    <row r="2732" spans="1:2">
      <c r="A2732" t="s">
        <v>3629</v>
      </c>
      <c r="B2732">
        <v>1</v>
      </c>
    </row>
    <row r="2733" spans="1:2">
      <c r="A2733" t="s">
        <v>2631</v>
      </c>
      <c r="B2733">
        <v>1</v>
      </c>
    </row>
    <row r="2734" spans="1:2">
      <c r="A2734" t="s">
        <v>2634</v>
      </c>
      <c r="B2734">
        <v>1</v>
      </c>
    </row>
    <row r="2735" spans="1:2">
      <c r="A2735" t="s">
        <v>4124</v>
      </c>
      <c r="B2735">
        <v>1</v>
      </c>
    </row>
    <row r="2736" spans="1:2">
      <c r="A2736" t="s">
        <v>3265</v>
      </c>
      <c r="B2736">
        <v>1</v>
      </c>
    </row>
    <row r="2737" spans="1:2">
      <c r="A2737" t="s">
        <v>4126</v>
      </c>
      <c r="B2737">
        <v>1</v>
      </c>
    </row>
    <row r="2738" spans="1:2">
      <c r="A2738" t="s">
        <v>3267</v>
      </c>
      <c r="B2738">
        <v>1</v>
      </c>
    </row>
    <row r="2739" spans="1:2">
      <c r="A2739" t="s">
        <v>2677</v>
      </c>
      <c r="B2739">
        <v>1</v>
      </c>
    </row>
    <row r="2740" spans="1:2">
      <c r="A2740" t="s">
        <v>2678</v>
      </c>
      <c r="B2740">
        <v>1</v>
      </c>
    </row>
    <row r="2741" spans="1:2">
      <c r="A2741" t="s">
        <v>3269</v>
      </c>
      <c r="B2741">
        <v>1</v>
      </c>
    </row>
    <row r="2742" spans="1:2">
      <c r="A2742" t="s">
        <v>4127</v>
      </c>
      <c r="B2742">
        <v>1</v>
      </c>
    </row>
    <row r="2743" spans="1:2">
      <c r="A2743" t="s">
        <v>2693</v>
      </c>
      <c r="B2743">
        <v>1</v>
      </c>
    </row>
    <row r="2744" spans="1:2">
      <c r="A2744" t="s">
        <v>2698</v>
      </c>
      <c r="B2744">
        <v>1</v>
      </c>
    </row>
    <row r="2745" spans="1:2">
      <c r="A2745" t="s">
        <v>4129</v>
      </c>
      <c r="B2745">
        <v>1</v>
      </c>
    </row>
    <row r="2746" spans="1:2">
      <c r="A2746" t="s">
        <v>4130</v>
      </c>
      <c r="B2746">
        <v>1</v>
      </c>
    </row>
    <row r="2747" spans="1:2">
      <c r="A2747" t="s">
        <v>4132</v>
      </c>
      <c r="B2747">
        <v>1</v>
      </c>
    </row>
    <row r="2748" spans="1:2">
      <c r="A2748" t="s">
        <v>3638</v>
      </c>
      <c r="B2748">
        <v>1</v>
      </c>
    </row>
    <row r="2749" spans="1:2">
      <c r="A2749" t="s">
        <v>3639</v>
      </c>
      <c r="B2749">
        <v>1</v>
      </c>
    </row>
    <row r="2751" spans="1:2">
      <c r="B2751">
        <f>SUM(B4:B2750)</f>
        <v>17857326</v>
      </c>
    </row>
  </sheetData>
  <autoFilter ref="A4:B2750" xr:uid="{00000000-0009-0000-0000-000006000000}"/>
  <sortState ref="A4:B2750">
    <sortCondition descending="1" ref="B4:B275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39"/>
  <sheetViews>
    <sheetView workbookViewId="0">
      <selection activeCell="B5" sqref="B5:E6"/>
    </sheetView>
  </sheetViews>
  <sheetFormatPr baseColWidth="10" defaultRowHeight="16"/>
  <cols>
    <col min="1" max="1" width="46" customWidth="1"/>
    <col min="2" max="3" width="10.83203125" style="1"/>
    <col min="4" max="4" width="11.5" style="1" customWidth="1"/>
    <col min="5" max="5" width="12" style="1" customWidth="1"/>
    <col min="6" max="6" width="5.1640625" customWidth="1"/>
    <col min="11" max="11" width="4.83203125" customWidth="1"/>
    <col min="16" max="16" width="5" customWidth="1"/>
    <col min="21" max="21" width="17.6640625" customWidth="1"/>
    <col min="22" max="22" width="17.83203125" customWidth="1"/>
    <col min="23" max="23" width="17.6640625" customWidth="1"/>
  </cols>
  <sheetData>
    <row r="1" spans="1:23" ht="24">
      <c r="A1" s="144" t="s">
        <v>4210</v>
      </c>
    </row>
    <row r="3" spans="1:23">
      <c r="G3" s="152" t="s">
        <v>259</v>
      </c>
      <c r="H3" s="152"/>
      <c r="I3" s="152"/>
      <c r="J3" s="152"/>
      <c r="L3" s="152" t="s">
        <v>260</v>
      </c>
      <c r="M3" s="152"/>
      <c r="N3" s="152"/>
      <c r="O3" s="152"/>
    </row>
    <row r="4" spans="1:23">
      <c r="G4" s="4">
        <v>8781244</v>
      </c>
      <c r="H4" s="4">
        <v>13397291</v>
      </c>
      <c r="I4" s="4">
        <v>10201159</v>
      </c>
      <c r="J4" s="4">
        <v>22820570</v>
      </c>
      <c r="L4" s="4">
        <v>8146306</v>
      </c>
      <c r="M4" s="4">
        <v>9615166</v>
      </c>
      <c r="N4" s="4">
        <v>7766799</v>
      </c>
      <c r="O4" s="4">
        <v>14977155</v>
      </c>
    </row>
    <row r="5" spans="1:23">
      <c r="B5" s="42" t="s">
        <v>24</v>
      </c>
      <c r="C5" s="42" t="s">
        <v>25</v>
      </c>
      <c r="D5" s="42" t="s">
        <v>45</v>
      </c>
      <c r="E5" s="42" t="s">
        <v>139</v>
      </c>
      <c r="U5" s="152" t="s">
        <v>4209</v>
      </c>
      <c r="V5" s="152"/>
      <c r="W5" s="152"/>
    </row>
    <row r="6" spans="1:23">
      <c r="A6" s="3" t="s">
        <v>4208</v>
      </c>
      <c r="B6" s="145" t="s">
        <v>57</v>
      </c>
      <c r="C6" s="145" t="s">
        <v>140</v>
      </c>
      <c r="D6" s="145" t="s">
        <v>146</v>
      </c>
      <c r="E6" s="145" t="s">
        <v>150</v>
      </c>
      <c r="G6" s="42" t="s">
        <v>24</v>
      </c>
      <c r="H6" s="42" t="s">
        <v>25</v>
      </c>
      <c r="I6" s="42" t="s">
        <v>45</v>
      </c>
      <c r="J6" s="42" t="s">
        <v>139</v>
      </c>
      <c r="L6" s="42" t="s">
        <v>24</v>
      </c>
      <c r="M6" s="42" t="s">
        <v>25</v>
      </c>
      <c r="N6" s="42" t="s">
        <v>45</v>
      </c>
      <c r="O6" s="42" t="s">
        <v>139</v>
      </c>
      <c r="Q6" s="42" t="s">
        <v>24</v>
      </c>
      <c r="R6" s="42" t="s">
        <v>25</v>
      </c>
      <c r="S6" s="42" t="s">
        <v>45</v>
      </c>
      <c r="T6" s="42" t="s">
        <v>139</v>
      </c>
      <c r="U6" s="42" t="s">
        <v>4150</v>
      </c>
      <c r="V6" s="42" t="s">
        <v>4151</v>
      </c>
      <c r="W6" s="42" t="s">
        <v>4152</v>
      </c>
    </row>
    <row r="7" spans="1:23">
      <c r="A7" s="54" t="s">
        <v>155</v>
      </c>
      <c r="B7" s="44">
        <v>296851</v>
      </c>
      <c r="C7" s="45">
        <v>420544</v>
      </c>
      <c r="D7" s="45">
        <v>332432</v>
      </c>
      <c r="E7" s="59">
        <v>743184</v>
      </c>
      <c r="G7" s="94">
        <f>(B7/8781244)*100</f>
        <v>3.3805119183568979</v>
      </c>
      <c r="H7" s="95">
        <f>(C7/13397291)*100</f>
        <v>3.1390226576402647</v>
      </c>
      <c r="I7" s="95">
        <f>(D7/10201159)*100</f>
        <v>3.2587669695178754</v>
      </c>
      <c r="J7" s="96">
        <f>(E7/22820570)*100</f>
        <v>3.2566408288662378</v>
      </c>
      <c r="L7" s="94">
        <f>(B7/8146306)*100</f>
        <v>3.643995204697688</v>
      </c>
      <c r="M7" s="95">
        <f>(C7/9615166)*100</f>
        <v>4.3737570417401015</v>
      </c>
      <c r="N7" s="95">
        <f>(D7/7766799)*100</f>
        <v>4.2801674151732261</v>
      </c>
      <c r="O7" s="96">
        <f>(E7/14977155)*100</f>
        <v>4.9621173046549893</v>
      </c>
      <c r="Q7" s="94">
        <f>B7*100/3441019</f>
        <v>8.6268340860657844</v>
      </c>
      <c r="R7" s="95">
        <f>C7*100/5135658</f>
        <v>8.1887072698376731</v>
      </c>
      <c r="S7" s="95">
        <f>D7*100/3913361</f>
        <v>8.4947951390122203</v>
      </c>
      <c r="T7" s="96">
        <f>E7*100/9061734</f>
        <v>8.2013442460350312</v>
      </c>
      <c r="U7" s="173" t="s">
        <v>4161</v>
      </c>
      <c r="V7" s="174" t="s">
        <v>4143</v>
      </c>
      <c r="W7" s="50"/>
    </row>
    <row r="8" spans="1:23">
      <c r="A8" s="56" t="s">
        <v>156</v>
      </c>
      <c r="B8" s="49">
        <v>359373</v>
      </c>
      <c r="C8" s="41">
        <v>518219</v>
      </c>
      <c r="D8" s="41">
        <v>391135</v>
      </c>
      <c r="E8" s="50">
        <v>870193</v>
      </c>
      <c r="G8" s="88">
        <f t="shared" ref="G8:G34" si="0">(B8/8781244)*100</f>
        <v>4.0925067108942645</v>
      </c>
      <c r="H8" s="89">
        <f t="shared" ref="H8:H34" si="1">(C8/13397291)*100</f>
        <v>3.8680879589761838</v>
      </c>
      <c r="I8" s="89">
        <f t="shared" ref="I8:I34" si="2">(D8/10201159)*100</f>
        <v>3.8342211899647873</v>
      </c>
      <c r="J8" s="90">
        <f t="shared" ref="J8:J34" si="3">(E8/22820570)*100</f>
        <v>3.8131957264871126</v>
      </c>
      <c r="L8" s="88">
        <f t="shared" ref="L8:L71" si="4">(B8/8146306)*100</f>
        <v>4.4114841745448796</v>
      </c>
      <c r="M8" s="89">
        <f t="shared" ref="M8:M71" si="5">(C8/9615166)*100</f>
        <v>5.3896001379487366</v>
      </c>
      <c r="N8" s="89">
        <f t="shared" ref="N8:N71" si="6">(D8/7766799)*100</f>
        <v>5.0359871550686455</v>
      </c>
      <c r="O8" s="90">
        <f t="shared" ref="O8:O71" si="7">(E8/14977155)*100</f>
        <v>5.8101355030377926</v>
      </c>
      <c r="Q8" s="161">
        <f t="shared" ref="Q8:Q34" si="8">B8*100/3441019</f>
        <v>10.443795863957741</v>
      </c>
      <c r="R8" s="162">
        <f t="shared" ref="R8:R34" si="9">C8*100/5135658</f>
        <v>10.090605721798454</v>
      </c>
      <c r="S8" s="162">
        <f t="shared" ref="S8:S34" si="10">D8*100/3913361</f>
        <v>9.9948611947632742</v>
      </c>
      <c r="T8" s="163">
        <f t="shared" ref="T8:T34" si="11">E8*100/9061734</f>
        <v>9.6029413355103994</v>
      </c>
      <c r="U8" s="173" t="s">
        <v>4161</v>
      </c>
      <c r="V8" s="174" t="s">
        <v>4157</v>
      </c>
      <c r="W8" s="50"/>
    </row>
    <row r="9" spans="1:23">
      <c r="A9" s="153" t="s">
        <v>157</v>
      </c>
      <c r="B9" s="49">
        <v>42787</v>
      </c>
      <c r="C9" s="41">
        <v>66800</v>
      </c>
      <c r="D9" s="41">
        <v>52488</v>
      </c>
      <c r="E9" s="50">
        <v>126656</v>
      </c>
      <c r="G9" s="88">
        <f t="shared" si="0"/>
        <v>0.4872544254549811</v>
      </c>
      <c r="H9" s="89">
        <f t="shared" si="1"/>
        <v>0.49860826341683551</v>
      </c>
      <c r="I9" s="89">
        <f t="shared" si="2"/>
        <v>0.51452977058783222</v>
      </c>
      <c r="J9" s="90">
        <f t="shared" si="3"/>
        <v>0.5550080475641056</v>
      </c>
      <c r="L9" s="88">
        <f t="shared" si="4"/>
        <v>0.52523192720725198</v>
      </c>
      <c r="M9" s="89">
        <f t="shared" si="5"/>
        <v>0.69473579551304676</v>
      </c>
      <c r="N9" s="89">
        <f t="shared" si="6"/>
        <v>0.67579964410048454</v>
      </c>
      <c r="O9" s="90">
        <f t="shared" si="7"/>
        <v>0.84566127545585257</v>
      </c>
      <c r="Q9" s="164">
        <f t="shared" si="8"/>
        <v>1.2434398066386729</v>
      </c>
      <c r="R9" s="165">
        <f t="shared" si="9"/>
        <v>1.3007096656358348</v>
      </c>
      <c r="S9" s="165">
        <f t="shared" si="10"/>
        <v>1.3412511649193621</v>
      </c>
      <c r="T9" s="166">
        <f t="shared" si="11"/>
        <v>1.3977015877976555</v>
      </c>
      <c r="U9" s="173" t="s">
        <v>4162</v>
      </c>
      <c r="V9" s="174" t="s">
        <v>4144</v>
      </c>
      <c r="W9" s="50" t="s">
        <v>4147</v>
      </c>
    </row>
    <row r="10" spans="1:23">
      <c r="A10" s="56" t="s">
        <v>158</v>
      </c>
      <c r="B10" s="49">
        <v>125309</v>
      </c>
      <c r="C10" s="157">
        <v>190078</v>
      </c>
      <c r="D10" s="41">
        <v>145804</v>
      </c>
      <c r="E10" s="50">
        <v>333321</v>
      </c>
      <c r="G10" s="88">
        <f t="shared" si="0"/>
        <v>1.4270073807310217</v>
      </c>
      <c r="H10" s="89">
        <f t="shared" si="1"/>
        <v>1.4187793636788213</v>
      </c>
      <c r="I10" s="89">
        <f t="shared" si="2"/>
        <v>1.4292885739747807</v>
      </c>
      <c r="J10" s="90">
        <f t="shared" si="3"/>
        <v>1.4606164526127086</v>
      </c>
      <c r="L10" s="85">
        <f t="shared" si="4"/>
        <v>1.5382309478676592</v>
      </c>
      <c r="M10" s="86">
        <f t="shared" si="5"/>
        <v>1.9768561458013307</v>
      </c>
      <c r="N10" s="86">
        <f t="shared" si="6"/>
        <v>1.8772727348808693</v>
      </c>
      <c r="O10" s="87">
        <f t="shared" si="7"/>
        <v>2.2255294814001725</v>
      </c>
      <c r="Q10" s="88">
        <f t="shared" si="8"/>
        <v>3.6416247628972696</v>
      </c>
      <c r="R10" s="89">
        <f t="shared" si="9"/>
        <v>3.7011420931845538</v>
      </c>
      <c r="S10" s="89">
        <f t="shared" si="10"/>
        <v>3.7257998942596915</v>
      </c>
      <c r="T10" s="90">
        <f t="shared" si="11"/>
        <v>3.6783357357432913</v>
      </c>
      <c r="U10" s="173" t="s">
        <v>4163</v>
      </c>
      <c r="V10" s="175" t="s">
        <v>4158</v>
      </c>
      <c r="W10" s="50"/>
    </row>
    <row r="11" spans="1:23">
      <c r="A11" s="153" t="s">
        <v>159</v>
      </c>
      <c r="B11" s="49">
        <v>538102</v>
      </c>
      <c r="C11" s="41">
        <v>813531</v>
      </c>
      <c r="D11" s="41">
        <v>624164</v>
      </c>
      <c r="E11" s="50">
        <v>1475816</v>
      </c>
      <c r="G11" s="88">
        <f t="shared" si="0"/>
        <v>6.1278561443002841</v>
      </c>
      <c r="H11" s="89">
        <f t="shared" si="1"/>
        <v>6.0723544782299648</v>
      </c>
      <c r="I11" s="89">
        <f t="shared" si="2"/>
        <v>6.1185596656223087</v>
      </c>
      <c r="J11" s="90">
        <f t="shared" si="3"/>
        <v>6.4670426724661123</v>
      </c>
      <c r="L11" s="88">
        <f t="shared" si="4"/>
        <v>6.6054724681346366</v>
      </c>
      <c r="M11" s="89">
        <f t="shared" si="5"/>
        <v>8.4609147673581511</v>
      </c>
      <c r="N11" s="89">
        <f t="shared" si="6"/>
        <v>8.0363094242557338</v>
      </c>
      <c r="O11" s="90">
        <f t="shared" si="7"/>
        <v>9.8537806412499567</v>
      </c>
      <c r="Q11" s="164">
        <f t="shared" si="8"/>
        <v>15.637867736272307</v>
      </c>
      <c r="R11" s="165">
        <f t="shared" si="9"/>
        <v>15.8408328591974</v>
      </c>
      <c r="S11" s="165">
        <f t="shared" si="10"/>
        <v>15.949563559303627</v>
      </c>
      <c r="T11" s="166">
        <f t="shared" si="11"/>
        <v>16.286242787528302</v>
      </c>
      <c r="U11" s="173" t="s">
        <v>4164</v>
      </c>
      <c r="V11" s="174" t="s">
        <v>4159</v>
      </c>
      <c r="W11" s="50"/>
    </row>
    <row r="12" spans="1:23">
      <c r="A12" s="56" t="s">
        <v>160</v>
      </c>
      <c r="B12" s="49">
        <v>223612</v>
      </c>
      <c r="C12" s="41">
        <v>327338</v>
      </c>
      <c r="D12" s="41">
        <v>260501</v>
      </c>
      <c r="E12" s="50">
        <v>602273</v>
      </c>
      <c r="G12" s="88">
        <f t="shared" si="0"/>
        <v>2.5464729143160123</v>
      </c>
      <c r="H12" s="89">
        <f t="shared" si="1"/>
        <v>2.4433148462625764</v>
      </c>
      <c r="I12" s="89">
        <f t="shared" si="2"/>
        <v>2.5536412088077443</v>
      </c>
      <c r="J12" s="90">
        <f t="shared" si="3"/>
        <v>2.6391672074799182</v>
      </c>
      <c r="L12" s="88">
        <f t="shared" si="4"/>
        <v>2.7449496741222341</v>
      </c>
      <c r="M12" s="89">
        <f t="shared" si="5"/>
        <v>3.4043926022702049</v>
      </c>
      <c r="N12" s="89">
        <f t="shared" si="6"/>
        <v>3.3540329806397722</v>
      </c>
      <c r="O12" s="90">
        <f t="shared" si="7"/>
        <v>4.0212777393303334</v>
      </c>
      <c r="Q12" s="88">
        <f t="shared" si="8"/>
        <v>6.4984238680460642</v>
      </c>
      <c r="R12" s="89">
        <f t="shared" si="9"/>
        <v>6.3738278522440552</v>
      </c>
      <c r="S12" s="89">
        <f t="shared" si="10"/>
        <v>6.6567076229358859</v>
      </c>
      <c r="T12" s="90">
        <f t="shared" si="11"/>
        <v>6.6463328100339298</v>
      </c>
      <c r="U12" s="173" t="s">
        <v>4165</v>
      </c>
      <c r="V12" s="174" t="s">
        <v>4143</v>
      </c>
      <c r="W12" s="50"/>
    </row>
    <row r="13" spans="1:23">
      <c r="A13" s="153" t="s">
        <v>161</v>
      </c>
      <c r="B13" s="49">
        <v>129975</v>
      </c>
      <c r="C13" s="41">
        <v>198482</v>
      </c>
      <c r="D13" s="41">
        <v>156805</v>
      </c>
      <c r="E13" s="50">
        <v>384196</v>
      </c>
      <c r="G13" s="88">
        <f t="shared" si="0"/>
        <v>1.4801433600979543</v>
      </c>
      <c r="H13" s="89">
        <f t="shared" si="1"/>
        <v>1.4815084631661728</v>
      </c>
      <c r="I13" s="89">
        <f t="shared" si="2"/>
        <v>1.5371292614888172</v>
      </c>
      <c r="J13" s="90">
        <f t="shared" si="3"/>
        <v>1.6835512872816059</v>
      </c>
      <c r="L13" s="88">
        <f t="shared" si="4"/>
        <v>1.5955084427223825</v>
      </c>
      <c r="M13" s="89">
        <f t="shared" si="5"/>
        <v>2.0642597330092896</v>
      </c>
      <c r="N13" s="89">
        <f t="shared" si="6"/>
        <v>2.0189140983305993</v>
      </c>
      <c r="O13" s="90">
        <f t="shared" si="7"/>
        <v>2.5652134868070737</v>
      </c>
      <c r="Q13" s="164">
        <f t="shared" si="8"/>
        <v>3.777224130410207</v>
      </c>
      <c r="R13" s="165">
        <f t="shared" si="9"/>
        <v>3.8647822732744275</v>
      </c>
      <c r="S13" s="165">
        <f t="shared" si="10"/>
        <v>4.0069137500987004</v>
      </c>
      <c r="T13" s="166">
        <f t="shared" si="11"/>
        <v>4.2397625002013966</v>
      </c>
      <c r="U13" s="173" t="s">
        <v>4166</v>
      </c>
      <c r="V13" s="174" t="s">
        <v>4143</v>
      </c>
      <c r="W13" s="50" t="s">
        <v>4143</v>
      </c>
    </row>
    <row r="14" spans="1:23">
      <c r="A14" s="56" t="s">
        <v>162</v>
      </c>
      <c r="B14" s="49">
        <v>6361</v>
      </c>
      <c r="C14" s="41">
        <v>10818</v>
      </c>
      <c r="D14" s="41">
        <v>8041</v>
      </c>
      <c r="E14" s="50">
        <v>18086</v>
      </c>
      <c r="G14" s="88">
        <f t="shared" si="0"/>
        <v>7.2438483659035088E-2</v>
      </c>
      <c r="H14" s="89">
        <f t="shared" si="1"/>
        <v>8.0747667569510878E-2</v>
      </c>
      <c r="I14" s="89">
        <f t="shared" si="2"/>
        <v>7.882437672033149E-2</v>
      </c>
      <c r="J14" s="90">
        <f t="shared" si="3"/>
        <v>7.9253059849074756E-2</v>
      </c>
      <c r="L14" s="88">
        <f t="shared" si="4"/>
        <v>7.8084471661143101E-2</v>
      </c>
      <c r="M14" s="89">
        <f t="shared" si="5"/>
        <v>0.11250975802185839</v>
      </c>
      <c r="N14" s="89">
        <f t="shared" si="6"/>
        <v>0.1035304248249504</v>
      </c>
      <c r="O14" s="90">
        <f t="shared" si="7"/>
        <v>0.1207572466199355</v>
      </c>
      <c r="Q14" s="88">
        <f t="shared" si="8"/>
        <v>0.18485803187951011</v>
      </c>
      <c r="R14" s="89">
        <f t="shared" si="9"/>
        <v>0.21064486770731228</v>
      </c>
      <c r="S14" s="89">
        <f t="shared" si="10"/>
        <v>0.20547554902294984</v>
      </c>
      <c r="T14" s="90">
        <f t="shared" si="11"/>
        <v>0.19958652505138641</v>
      </c>
      <c r="U14" s="173" t="s">
        <v>4161</v>
      </c>
      <c r="V14" s="175" t="s">
        <v>4160</v>
      </c>
      <c r="W14" s="50"/>
    </row>
    <row r="15" spans="1:23">
      <c r="A15" s="56" t="s">
        <v>163</v>
      </c>
      <c r="B15" s="49">
        <v>109774</v>
      </c>
      <c r="C15" s="41">
        <v>153220</v>
      </c>
      <c r="D15" s="41">
        <v>122228</v>
      </c>
      <c r="E15" s="50">
        <v>259026</v>
      </c>
      <c r="G15" s="88">
        <f t="shared" si="0"/>
        <v>1.2500962278237571</v>
      </c>
      <c r="H15" s="89">
        <f t="shared" si="1"/>
        <v>1.1436640437234662</v>
      </c>
      <c r="I15" s="89">
        <f t="shared" si="2"/>
        <v>1.1981775796260012</v>
      </c>
      <c r="J15" s="90">
        <f t="shared" si="3"/>
        <v>1.1350549087950037</v>
      </c>
      <c r="L15" s="88">
        <f t="shared" si="4"/>
        <v>1.3475310158984943</v>
      </c>
      <c r="M15" s="89">
        <f t="shared" si="5"/>
        <v>1.5935242303669015</v>
      </c>
      <c r="N15" s="89">
        <f t="shared" si="6"/>
        <v>1.5737242588613403</v>
      </c>
      <c r="O15" s="90">
        <f t="shared" si="7"/>
        <v>1.7294739888850719</v>
      </c>
      <c r="Q15" s="88">
        <f t="shared" si="8"/>
        <v>3.1901596591009813</v>
      </c>
      <c r="R15" s="89">
        <f t="shared" si="9"/>
        <v>2.9834541162982426</v>
      </c>
      <c r="S15" s="89">
        <f t="shared" si="10"/>
        <v>3.1233510018625932</v>
      </c>
      <c r="T15" s="90">
        <f t="shared" si="11"/>
        <v>2.8584595398629005</v>
      </c>
      <c r="U15" s="173" t="s">
        <v>4161</v>
      </c>
      <c r="V15" s="174" t="s">
        <v>4143</v>
      </c>
      <c r="W15" s="50"/>
    </row>
    <row r="16" spans="1:23">
      <c r="A16" s="71" t="s">
        <v>164</v>
      </c>
      <c r="B16" s="49">
        <v>23659</v>
      </c>
      <c r="C16" s="41">
        <v>28514</v>
      </c>
      <c r="D16" s="41">
        <v>18945</v>
      </c>
      <c r="E16" s="50">
        <v>40542</v>
      </c>
      <c r="G16" s="88">
        <f t="shared" si="0"/>
        <v>0.26942651861171379</v>
      </c>
      <c r="H16" s="89">
        <f t="shared" si="1"/>
        <v>0.21283407220161152</v>
      </c>
      <c r="I16" s="89">
        <f t="shared" si="2"/>
        <v>0.18571419188741201</v>
      </c>
      <c r="J16" s="90">
        <f t="shared" si="3"/>
        <v>0.17765550991934032</v>
      </c>
      <c r="L16" s="88">
        <f t="shared" si="4"/>
        <v>0.29042611460949297</v>
      </c>
      <c r="M16" s="89">
        <f t="shared" si="5"/>
        <v>0.29655234241405709</v>
      </c>
      <c r="N16" s="89">
        <f t="shared" si="6"/>
        <v>0.24392288251569275</v>
      </c>
      <c r="O16" s="90">
        <f t="shared" si="7"/>
        <v>0.2706922643185572</v>
      </c>
      <c r="Q16" s="167">
        <f t="shared" si="8"/>
        <v>0.68755795884881776</v>
      </c>
      <c r="R16" s="168">
        <f t="shared" si="9"/>
        <v>0.55521609889132029</v>
      </c>
      <c r="S16" s="168">
        <f t="shared" si="10"/>
        <v>0.48411071710481091</v>
      </c>
      <c r="T16" s="169">
        <f t="shared" si="11"/>
        <v>0.4473978159147024</v>
      </c>
      <c r="U16" s="173" t="s">
        <v>4161</v>
      </c>
      <c r="V16" s="174" t="s">
        <v>4143</v>
      </c>
      <c r="W16" s="50" t="s">
        <v>4143</v>
      </c>
    </row>
    <row r="17" spans="1:23">
      <c r="A17" s="56" t="s">
        <v>165</v>
      </c>
      <c r="B17" s="49">
        <v>117699</v>
      </c>
      <c r="C17" s="41">
        <v>184546</v>
      </c>
      <c r="D17" s="41">
        <v>132407</v>
      </c>
      <c r="E17" s="50">
        <v>315543</v>
      </c>
      <c r="G17" s="88">
        <f t="shared" si="0"/>
        <v>1.3403453998089565</v>
      </c>
      <c r="H17" s="89">
        <f t="shared" si="1"/>
        <v>1.3774874338401697</v>
      </c>
      <c r="I17" s="89">
        <f t="shared" si="2"/>
        <v>1.2979603592101643</v>
      </c>
      <c r="J17" s="90">
        <f t="shared" si="3"/>
        <v>1.3827130523032509</v>
      </c>
      <c r="L17" s="88">
        <f t="shared" si="4"/>
        <v>1.4448143735332308</v>
      </c>
      <c r="M17" s="89">
        <f t="shared" si="5"/>
        <v>1.9193220377058493</v>
      </c>
      <c r="N17" s="89">
        <f t="shared" si="6"/>
        <v>1.7047821116524322</v>
      </c>
      <c r="O17" s="90">
        <f t="shared" si="7"/>
        <v>2.1068287001102677</v>
      </c>
      <c r="Q17" s="88">
        <f t="shared" si="8"/>
        <v>3.420469343528763</v>
      </c>
      <c r="R17" s="89">
        <f t="shared" si="9"/>
        <v>3.5934246400363885</v>
      </c>
      <c r="S17" s="89">
        <f t="shared" si="10"/>
        <v>3.3834598954709265</v>
      </c>
      <c r="T17" s="90">
        <f t="shared" si="11"/>
        <v>3.482148118671327</v>
      </c>
      <c r="U17" s="173" t="s">
        <v>4161</v>
      </c>
      <c r="V17" s="174" t="s">
        <v>4143</v>
      </c>
      <c r="W17" s="50"/>
    </row>
    <row r="18" spans="1:23">
      <c r="A18" s="71" t="s">
        <v>166</v>
      </c>
      <c r="B18" s="49">
        <v>70308</v>
      </c>
      <c r="C18" s="41">
        <v>95211</v>
      </c>
      <c r="D18" s="41">
        <v>69790</v>
      </c>
      <c r="E18" s="50">
        <v>151993</v>
      </c>
      <c r="G18" s="88">
        <f t="shared" si="0"/>
        <v>0.80066104529153281</v>
      </c>
      <c r="H18" s="89">
        <f t="shared" si="1"/>
        <v>0.71067352347575341</v>
      </c>
      <c r="I18" s="89">
        <f t="shared" si="2"/>
        <v>0.68413794942319794</v>
      </c>
      <c r="J18" s="90">
        <f t="shared" si="3"/>
        <v>0.66603507274358176</v>
      </c>
      <c r="L18" s="88">
        <f t="shared" si="4"/>
        <v>0.86306603262877679</v>
      </c>
      <c r="M18" s="89">
        <f t="shared" si="5"/>
        <v>0.9902169135717469</v>
      </c>
      <c r="N18" s="89">
        <f t="shared" si="6"/>
        <v>0.89856838061600408</v>
      </c>
      <c r="O18" s="90">
        <f t="shared" si="7"/>
        <v>1.0148322561928484</v>
      </c>
      <c r="Q18" s="167">
        <f t="shared" si="8"/>
        <v>2.0432319612300893</v>
      </c>
      <c r="R18" s="168">
        <f t="shared" si="9"/>
        <v>1.8539201792642734</v>
      </c>
      <c r="S18" s="168">
        <f t="shared" si="10"/>
        <v>1.7833775110448538</v>
      </c>
      <c r="T18" s="169">
        <f t="shared" si="11"/>
        <v>1.6773059107671886</v>
      </c>
      <c r="U18" s="173" t="s">
        <v>4161</v>
      </c>
      <c r="V18" s="174" t="s">
        <v>4153</v>
      </c>
      <c r="W18" s="50" t="s">
        <v>4143</v>
      </c>
    </row>
    <row r="19" spans="1:23">
      <c r="A19" s="56" t="s">
        <v>167</v>
      </c>
      <c r="B19" s="49">
        <v>277958</v>
      </c>
      <c r="C19" s="41">
        <v>401490</v>
      </c>
      <c r="D19" s="41">
        <v>312518</v>
      </c>
      <c r="E19" s="50">
        <v>724409</v>
      </c>
      <c r="G19" s="88">
        <f t="shared" si="0"/>
        <v>3.16536016992581</v>
      </c>
      <c r="H19" s="89">
        <f t="shared" si="1"/>
        <v>2.9967998754375045</v>
      </c>
      <c r="I19" s="89">
        <f t="shared" si="2"/>
        <v>3.0635538569686052</v>
      </c>
      <c r="J19" s="90">
        <f t="shared" si="3"/>
        <v>3.1743685630989935</v>
      </c>
      <c r="L19" s="88">
        <f t="shared" si="4"/>
        <v>3.4120741351969839</v>
      </c>
      <c r="M19" s="89">
        <f t="shared" si="5"/>
        <v>4.1755909362355261</v>
      </c>
      <c r="N19" s="89">
        <f t="shared" si="6"/>
        <v>4.0237683503847599</v>
      </c>
      <c r="O19" s="90">
        <f t="shared" si="7"/>
        <v>4.8367597183844326</v>
      </c>
      <c r="Q19" s="88">
        <f t="shared" si="8"/>
        <v>8.0777816106217379</v>
      </c>
      <c r="R19" s="89">
        <f t="shared" si="9"/>
        <v>7.8176934679061576</v>
      </c>
      <c r="S19" s="89">
        <f t="shared" si="10"/>
        <v>7.9859230978179623</v>
      </c>
      <c r="T19" s="90">
        <f t="shared" si="11"/>
        <v>7.9941543196920151</v>
      </c>
      <c r="U19" s="173" t="s">
        <v>4161</v>
      </c>
      <c r="V19" s="41"/>
      <c r="W19" s="50"/>
    </row>
    <row r="20" spans="1:23">
      <c r="A20" s="154" t="s">
        <v>168</v>
      </c>
      <c r="B20" s="49">
        <v>27898</v>
      </c>
      <c r="C20" s="41">
        <v>39104</v>
      </c>
      <c r="D20" s="41">
        <v>27712</v>
      </c>
      <c r="E20" s="50">
        <v>62186</v>
      </c>
      <c r="G20" s="88">
        <f t="shared" si="0"/>
        <v>0.31769986120417559</v>
      </c>
      <c r="H20" s="89">
        <f t="shared" si="1"/>
        <v>0.29187990318341223</v>
      </c>
      <c r="I20" s="89">
        <f t="shared" si="2"/>
        <v>0.27165540699836166</v>
      </c>
      <c r="J20" s="90">
        <f t="shared" si="3"/>
        <v>0.27249976665788805</v>
      </c>
      <c r="L20" s="88">
        <f t="shared" si="4"/>
        <v>0.3424619698793539</v>
      </c>
      <c r="M20" s="89">
        <f t="shared" si="5"/>
        <v>0.40669084652308651</v>
      </c>
      <c r="N20" s="89">
        <f t="shared" si="6"/>
        <v>0.35680078755739653</v>
      </c>
      <c r="O20" s="90">
        <f t="shared" si="7"/>
        <v>0.41520569160164261</v>
      </c>
      <c r="Q20" s="161">
        <f t="shared" si="8"/>
        <v>0.8107482115036273</v>
      </c>
      <c r="R20" s="162">
        <f t="shared" si="9"/>
        <v>0.76142141863807911</v>
      </c>
      <c r="S20" s="162">
        <f t="shared" si="10"/>
        <v>0.70813809408332118</v>
      </c>
      <c r="T20" s="163">
        <f t="shared" si="11"/>
        <v>0.68624834937772394</v>
      </c>
      <c r="U20" s="173" t="s">
        <v>4167</v>
      </c>
      <c r="V20" s="41"/>
      <c r="W20" s="50"/>
    </row>
    <row r="21" spans="1:23">
      <c r="A21" s="56" t="s">
        <v>169</v>
      </c>
      <c r="B21" s="49">
        <v>40833</v>
      </c>
      <c r="C21" s="41">
        <v>58363</v>
      </c>
      <c r="D21" s="41">
        <v>44071</v>
      </c>
      <c r="E21" s="50">
        <v>106777</v>
      </c>
      <c r="G21" s="88">
        <f t="shared" si="0"/>
        <v>0.4650024529554127</v>
      </c>
      <c r="H21" s="89">
        <f t="shared" si="1"/>
        <v>0.43563284547599956</v>
      </c>
      <c r="I21" s="89">
        <f t="shared" si="2"/>
        <v>0.43201953817208416</v>
      </c>
      <c r="J21" s="90">
        <f t="shared" si="3"/>
        <v>0.46789804110940258</v>
      </c>
      <c r="L21" s="88">
        <f t="shared" si="4"/>
        <v>0.50124559524280088</v>
      </c>
      <c r="M21" s="89">
        <f t="shared" si="5"/>
        <v>0.6069890005019154</v>
      </c>
      <c r="N21" s="89">
        <f t="shared" si="6"/>
        <v>0.56742810004481903</v>
      </c>
      <c r="O21" s="90">
        <f t="shared" si="7"/>
        <v>0.71293246280752254</v>
      </c>
      <c r="Q21" s="88">
        <f t="shared" si="8"/>
        <v>1.1866543021122522</v>
      </c>
      <c r="R21" s="89">
        <f t="shared" si="9"/>
        <v>1.1364269193937759</v>
      </c>
      <c r="S21" s="89">
        <f t="shared" si="10"/>
        <v>1.1261675066522101</v>
      </c>
      <c r="T21" s="90">
        <f t="shared" si="11"/>
        <v>1.178328562723205</v>
      </c>
      <c r="U21" s="173" t="s">
        <v>4168</v>
      </c>
      <c r="V21" s="41"/>
      <c r="W21" s="50"/>
    </row>
    <row r="22" spans="1:23">
      <c r="A22" s="56" t="s">
        <v>170</v>
      </c>
      <c r="B22" s="49">
        <v>100439</v>
      </c>
      <c r="C22" s="41">
        <v>150273</v>
      </c>
      <c r="D22" s="41">
        <v>122101</v>
      </c>
      <c r="E22" s="50">
        <v>282922</v>
      </c>
      <c r="G22" s="88">
        <f t="shared" si="0"/>
        <v>1.1437901053654811</v>
      </c>
      <c r="H22" s="89">
        <f t="shared" si="1"/>
        <v>1.1216670594077565</v>
      </c>
      <c r="I22" s="89">
        <f t="shared" si="2"/>
        <v>1.1969326230480282</v>
      </c>
      <c r="J22" s="90">
        <f t="shared" si="3"/>
        <v>1.2397674554141287</v>
      </c>
      <c r="L22" s="88">
        <f t="shared" si="4"/>
        <v>1.2329391996814261</v>
      </c>
      <c r="M22" s="89">
        <f t="shared" si="5"/>
        <v>1.5628747335199411</v>
      </c>
      <c r="N22" s="89">
        <f t="shared" si="6"/>
        <v>1.572089093589264</v>
      </c>
      <c r="O22" s="90">
        <f t="shared" si="7"/>
        <v>1.8890236496851371</v>
      </c>
      <c r="Q22" s="88">
        <f t="shared" si="8"/>
        <v>2.918873740598352</v>
      </c>
      <c r="R22" s="89">
        <f t="shared" si="9"/>
        <v>2.9260710117379309</v>
      </c>
      <c r="S22" s="89">
        <f t="shared" si="10"/>
        <v>3.1201057096444718</v>
      </c>
      <c r="T22" s="90">
        <f t="shared" si="11"/>
        <v>3.1221618290715663</v>
      </c>
      <c r="U22" s="176" t="s">
        <v>4169</v>
      </c>
      <c r="V22" s="41"/>
      <c r="W22" s="50"/>
    </row>
    <row r="23" spans="1:23">
      <c r="A23" s="153" t="s">
        <v>171</v>
      </c>
      <c r="B23" s="49">
        <v>45580</v>
      </c>
      <c r="C23" s="41">
        <v>75174</v>
      </c>
      <c r="D23" s="41">
        <v>58696</v>
      </c>
      <c r="E23" s="50">
        <v>149525</v>
      </c>
      <c r="G23" s="88">
        <f t="shared" si="0"/>
        <v>0.51906085288143688</v>
      </c>
      <c r="H23" s="89">
        <f t="shared" si="1"/>
        <v>0.56111343703738314</v>
      </c>
      <c r="I23" s="89">
        <f t="shared" si="2"/>
        <v>0.57538560079300793</v>
      </c>
      <c r="J23" s="90">
        <f t="shared" si="3"/>
        <v>0.65522026838067582</v>
      </c>
      <c r="L23" s="85">
        <f t="shared" si="4"/>
        <v>0.55951740580331755</v>
      </c>
      <c r="M23" s="86">
        <f t="shared" si="5"/>
        <v>0.78182737562721216</v>
      </c>
      <c r="N23" s="86">
        <f t="shared" si="6"/>
        <v>0.75572961267569816</v>
      </c>
      <c r="O23" s="87">
        <f t="shared" si="7"/>
        <v>0.99835382621065227</v>
      </c>
      <c r="Q23" s="116">
        <f t="shared" si="8"/>
        <v>1.3246076234975743</v>
      </c>
      <c r="R23" s="117">
        <f t="shared" si="9"/>
        <v>1.4637656946782671</v>
      </c>
      <c r="S23" s="117">
        <f t="shared" si="10"/>
        <v>1.4998871813768266</v>
      </c>
      <c r="T23" s="118">
        <f t="shared" si="11"/>
        <v>1.650070505269742</v>
      </c>
      <c r="U23" s="177" t="s">
        <v>4161</v>
      </c>
      <c r="V23" s="41" t="s">
        <v>4145</v>
      </c>
      <c r="W23" s="50" t="s">
        <v>4143</v>
      </c>
    </row>
    <row r="24" spans="1:23">
      <c r="A24" s="56" t="s">
        <v>172</v>
      </c>
      <c r="B24" s="49">
        <v>30470</v>
      </c>
      <c r="C24" s="41">
        <v>44462</v>
      </c>
      <c r="D24" s="41">
        <v>32134</v>
      </c>
      <c r="E24" s="50">
        <v>74483</v>
      </c>
      <c r="G24" s="88">
        <f t="shared" si="0"/>
        <v>0.34698956093236905</v>
      </c>
      <c r="H24" s="89">
        <f t="shared" si="1"/>
        <v>0.3318730629946009</v>
      </c>
      <c r="I24" s="89">
        <f t="shared" si="2"/>
        <v>0.31500342265030867</v>
      </c>
      <c r="J24" s="90">
        <f t="shared" si="3"/>
        <v>0.3263853619782503</v>
      </c>
      <c r="L24" s="88">
        <f t="shared" si="4"/>
        <v>0.3740345624139334</v>
      </c>
      <c r="M24" s="89">
        <f t="shared" si="5"/>
        <v>0.46241531347456721</v>
      </c>
      <c r="N24" s="89">
        <f t="shared" si="6"/>
        <v>0.41373543978671268</v>
      </c>
      <c r="O24" s="90">
        <f t="shared" si="7"/>
        <v>0.49731073758667788</v>
      </c>
      <c r="Q24" s="88">
        <f t="shared" si="8"/>
        <v>0.88549351224157724</v>
      </c>
      <c r="R24" s="89">
        <f t="shared" si="9"/>
        <v>0.86575079571108515</v>
      </c>
      <c r="S24" s="89">
        <f t="shared" si="10"/>
        <v>0.82113559163082583</v>
      </c>
      <c r="T24" s="90">
        <f t="shared" si="11"/>
        <v>0.82195085399770063</v>
      </c>
      <c r="U24" s="173" t="s">
        <v>4170</v>
      </c>
      <c r="V24" s="41"/>
      <c r="W24" s="50"/>
    </row>
    <row r="25" spans="1:23">
      <c r="A25" s="56" t="s">
        <v>173</v>
      </c>
      <c r="B25" s="49">
        <v>4808</v>
      </c>
      <c r="C25" s="41">
        <v>6204</v>
      </c>
      <c r="D25" s="41">
        <v>5080</v>
      </c>
      <c r="E25" s="50">
        <v>11340</v>
      </c>
      <c r="G25" s="88">
        <f t="shared" si="0"/>
        <v>5.4753062322377102E-2</v>
      </c>
      <c r="H25" s="89">
        <f t="shared" si="1"/>
        <v>4.6307869255060599E-2</v>
      </c>
      <c r="I25" s="89">
        <f t="shared" si="2"/>
        <v>4.9798263118925996E-2</v>
      </c>
      <c r="J25" s="90">
        <f t="shared" si="3"/>
        <v>4.9692010322266271E-2</v>
      </c>
      <c r="L25" s="88">
        <f t="shared" si="4"/>
        <v>5.9020616215496938E-2</v>
      </c>
      <c r="M25" s="89">
        <f t="shared" si="5"/>
        <v>6.4523066996451231E-2</v>
      </c>
      <c r="N25" s="89">
        <f t="shared" si="6"/>
        <v>6.5406610883067789E-2</v>
      </c>
      <c r="O25" s="90">
        <f t="shared" si="7"/>
        <v>7.5715314423867544E-2</v>
      </c>
      <c r="Q25" s="88">
        <f t="shared" si="8"/>
        <v>0.13972605207934044</v>
      </c>
      <c r="R25" s="89">
        <f t="shared" si="9"/>
        <v>0.12080243661084909</v>
      </c>
      <c r="S25" s="89">
        <f t="shared" si="10"/>
        <v>0.12981168872485824</v>
      </c>
      <c r="T25" s="90">
        <f t="shared" si="11"/>
        <v>0.12514161196962964</v>
      </c>
      <c r="U25" s="173" t="s">
        <v>4171</v>
      </c>
      <c r="V25" s="41"/>
      <c r="W25" s="50"/>
    </row>
    <row r="26" spans="1:23">
      <c r="A26" s="155" t="s">
        <v>174</v>
      </c>
      <c r="B26" s="49">
        <v>12928</v>
      </c>
      <c r="C26" s="41">
        <v>16835</v>
      </c>
      <c r="D26" s="41">
        <v>11438</v>
      </c>
      <c r="E26" s="50">
        <v>24855</v>
      </c>
      <c r="G26" s="88">
        <f t="shared" si="0"/>
        <v>0.14722287639427853</v>
      </c>
      <c r="H26" s="89">
        <f t="shared" si="1"/>
        <v>0.12565973225482674</v>
      </c>
      <c r="I26" s="89">
        <f t="shared" si="2"/>
        <v>0.1121245144791881</v>
      </c>
      <c r="J26" s="90">
        <f t="shared" si="3"/>
        <v>0.10891489564020532</v>
      </c>
      <c r="L26" s="88">
        <f t="shared" si="4"/>
        <v>0.15869769684566232</v>
      </c>
      <c r="M26" s="89">
        <f t="shared" si="5"/>
        <v>0.17508798080033147</v>
      </c>
      <c r="N26" s="89">
        <f t="shared" si="6"/>
        <v>0.14726787702372623</v>
      </c>
      <c r="O26" s="90">
        <f t="shared" si="7"/>
        <v>0.16595274603220705</v>
      </c>
      <c r="Q26" s="161">
        <f t="shared" si="8"/>
        <v>0.3757026624961966</v>
      </c>
      <c r="R26" s="162">
        <f t="shared" si="9"/>
        <v>0.32780609612244427</v>
      </c>
      <c r="S26" s="162">
        <f t="shared" si="10"/>
        <v>0.29228072748719069</v>
      </c>
      <c r="T26" s="163">
        <f t="shared" si="11"/>
        <v>0.27428525269004805</v>
      </c>
      <c r="U26" s="173" t="s">
        <v>4161</v>
      </c>
      <c r="V26" s="41"/>
      <c r="W26" s="50"/>
    </row>
    <row r="27" spans="1:23">
      <c r="A27" s="56" t="s">
        <v>175</v>
      </c>
      <c r="B27" s="49">
        <v>266354</v>
      </c>
      <c r="C27" s="41">
        <v>432708</v>
      </c>
      <c r="D27" s="41">
        <v>325466</v>
      </c>
      <c r="E27" s="50">
        <v>779994</v>
      </c>
      <c r="G27" s="88">
        <f t="shared" si="0"/>
        <v>3.0332148839048316</v>
      </c>
      <c r="H27" s="89">
        <f t="shared" si="1"/>
        <v>3.2298171324337135</v>
      </c>
      <c r="I27" s="89">
        <f t="shared" si="2"/>
        <v>3.1904806110756634</v>
      </c>
      <c r="J27" s="90">
        <f t="shared" si="3"/>
        <v>3.4179426718964514</v>
      </c>
      <c r="L27" s="88">
        <f t="shared" si="4"/>
        <v>3.269629203715156</v>
      </c>
      <c r="M27" s="89">
        <f t="shared" si="5"/>
        <v>4.5002655180368185</v>
      </c>
      <c r="N27" s="89">
        <f t="shared" si="6"/>
        <v>4.1904779562339645</v>
      </c>
      <c r="O27" s="90">
        <f t="shared" si="7"/>
        <v>5.2078916189356388</v>
      </c>
      <c r="Q27" s="88">
        <f t="shared" si="8"/>
        <v>7.740555922533412</v>
      </c>
      <c r="R27" s="89">
        <f t="shared" si="9"/>
        <v>8.425561047873515</v>
      </c>
      <c r="S27" s="89">
        <f t="shared" si="10"/>
        <v>8.3167895831741561</v>
      </c>
      <c r="T27" s="90">
        <f t="shared" si="11"/>
        <v>8.6075578912380344</v>
      </c>
      <c r="U27" s="173" t="s">
        <v>4161</v>
      </c>
      <c r="V27" s="41"/>
      <c r="W27" s="50"/>
    </row>
    <row r="28" spans="1:23">
      <c r="A28" s="153" t="s">
        <v>176</v>
      </c>
      <c r="B28" s="49">
        <v>127341</v>
      </c>
      <c r="C28" s="41">
        <v>196029</v>
      </c>
      <c r="D28" s="41">
        <v>153417</v>
      </c>
      <c r="E28" s="50">
        <v>362140</v>
      </c>
      <c r="G28" s="88">
        <f t="shared" si="0"/>
        <v>1.450147610065271</v>
      </c>
      <c r="H28" s="89">
        <f t="shared" si="1"/>
        <v>1.4631987914571685</v>
      </c>
      <c r="I28" s="89">
        <f t="shared" si="2"/>
        <v>1.5039173489992657</v>
      </c>
      <c r="J28" s="90">
        <f t="shared" si="3"/>
        <v>1.5869016418082458</v>
      </c>
      <c r="L28" s="88">
        <f t="shared" si="4"/>
        <v>1.563174769030282</v>
      </c>
      <c r="M28" s="89">
        <f t="shared" si="5"/>
        <v>2.0387479529734591</v>
      </c>
      <c r="N28" s="89">
        <f t="shared" si="6"/>
        <v>1.9752925239857499</v>
      </c>
      <c r="O28" s="90">
        <f t="shared" si="7"/>
        <v>2.4179492033032974</v>
      </c>
      <c r="Q28" s="164">
        <f t="shared" si="8"/>
        <v>3.7006770378193203</v>
      </c>
      <c r="R28" s="165">
        <f t="shared" si="9"/>
        <v>3.8170181892953154</v>
      </c>
      <c r="S28" s="165">
        <f t="shared" si="10"/>
        <v>3.9203385529727517</v>
      </c>
      <c r="T28" s="166">
        <f t="shared" si="11"/>
        <v>3.9963653755451221</v>
      </c>
      <c r="U28" s="173" t="s">
        <v>4161</v>
      </c>
      <c r="V28" s="41" t="s">
        <v>4146</v>
      </c>
      <c r="W28" s="50" t="s">
        <v>4148</v>
      </c>
    </row>
    <row r="29" spans="1:23">
      <c r="A29" s="56" t="s">
        <v>177</v>
      </c>
      <c r="B29" s="49">
        <v>55905</v>
      </c>
      <c r="C29" s="41">
        <v>88564</v>
      </c>
      <c r="D29" s="41">
        <v>60209</v>
      </c>
      <c r="E29" s="50">
        <v>148220</v>
      </c>
      <c r="G29" s="88">
        <f t="shared" si="0"/>
        <v>0.63664100439527704</v>
      </c>
      <c r="H29" s="89">
        <f t="shared" si="1"/>
        <v>0.6610590155875542</v>
      </c>
      <c r="I29" s="89">
        <f t="shared" si="2"/>
        <v>0.59021724884397941</v>
      </c>
      <c r="J29" s="90">
        <f t="shared" si="3"/>
        <v>0.64950174338327216</v>
      </c>
      <c r="L29" s="88">
        <f t="shared" si="4"/>
        <v>0.68626196953563989</v>
      </c>
      <c r="M29" s="89">
        <f t="shared" si="5"/>
        <v>0.92108654182361493</v>
      </c>
      <c r="N29" s="89">
        <f t="shared" si="6"/>
        <v>0.77520996745248594</v>
      </c>
      <c r="O29" s="90">
        <f t="shared" si="7"/>
        <v>0.98964055589996891</v>
      </c>
      <c r="Q29" s="88">
        <f t="shared" si="8"/>
        <v>1.6246640893293527</v>
      </c>
      <c r="R29" s="89">
        <f t="shared" si="9"/>
        <v>1.7244917788528753</v>
      </c>
      <c r="S29" s="89">
        <f t="shared" si="10"/>
        <v>1.5385495996919272</v>
      </c>
      <c r="T29" s="90">
        <f t="shared" si="11"/>
        <v>1.6356692880192687</v>
      </c>
      <c r="U29" s="173" t="s">
        <v>4161</v>
      </c>
      <c r="V29" s="41"/>
      <c r="W29" s="50"/>
    </row>
    <row r="30" spans="1:23">
      <c r="A30" s="56" t="s">
        <v>178</v>
      </c>
      <c r="B30" s="49">
        <v>123394</v>
      </c>
      <c r="C30" s="41">
        <v>203662</v>
      </c>
      <c r="D30" s="41">
        <v>146937</v>
      </c>
      <c r="E30" s="50">
        <v>339532</v>
      </c>
      <c r="G30" s="88">
        <f t="shared" si="0"/>
        <v>1.4051995366487937</v>
      </c>
      <c r="H30" s="89">
        <f t="shared" si="1"/>
        <v>1.520172996167658</v>
      </c>
      <c r="I30" s="89">
        <f t="shared" si="2"/>
        <v>1.4403951550995333</v>
      </c>
      <c r="J30" s="90">
        <f t="shared" si="3"/>
        <v>1.4878331259911564</v>
      </c>
      <c r="L30" s="88">
        <f t="shared" si="4"/>
        <v>1.5147233605022938</v>
      </c>
      <c r="M30" s="89">
        <f t="shared" si="5"/>
        <v>2.1181329578709303</v>
      </c>
      <c r="N30" s="89">
        <f t="shared" si="6"/>
        <v>1.8918604691585299</v>
      </c>
      <c r="O30" s="90">
        <f t="shared" si="7"/>
        <v>2.2669993066106344</v>
      </c>
      <c r="Q30" s="88">
        <f t="shared" si="8"/>
        <v>3.5859726435686636</v>
      </c>
      <c r="R30" s="89">
        <f t="shared" si="9"/>
        <v>3.9656456874659489</v>
      </c>
      <c r="S30" s="89">
        <f t="shared" si="10"/>
        <v>3.7547519894024601</v>
      </c>
      <c r="T30" s="90">
        <f t="shared" si="11"/>
        <v>3.7468767015231301</v>
      </c>
      <c r="U30" s="173" t="s">
        <v>4161</v>
      </c>
      <c r="V30" s="41"/>
      <c r="W30" s="50"/>
    </row>
    <row r="31" spans="1:23">
      <c r="A31" s="56" t="s">
        <v>179</v>
      </c>
      <c r="B31" s="49">
        <v>17910</v>
      </c>
      <c r="C31" s="41">
        <v>20949</v>
      </c>
      <c r="D31" s="41">
        <v>16105</v>
      </c>
      <c r="E31" s="50">
        <v>35174</v>
      </c>
      <c r="G31" s="88">
        <f t="shared" si="0"/>
        <v>0.2039574347324821</v>
      </c>
      <c r="H31" s="89">
        <f t="shared" si="1"/>
        <v>0.15636743278921089</v>
      </c>
      <c r="I31" s="89">
        <f t="shared" si="2"/>
        <v>0.15787421801777621</v>
      </c>
      <c r="J31" s="90">
        <f t="shared" si="3"/>
        <v>0.1541328722288707</v>
      </c>
      <c r="L31" s="88">
        <f t="shared" si="4"/>
        <v>0.21985425050323423</v>
      </c>
      <c r="M31" s="89">
        <f t="shared" si="5"/>
        <v>0.21787455359585056</v>
      </c>
      <c r="N31" s="89">
        <f t="shared" si="6"/>
        <v>0.20735698194326904</v>
      </c>
      <c r="O31" s="90">
        <f t="shared" si="7"/>
        <v>0.23485101142373169</v>
      </c>
      <c r="Q31" s="88">
        <f t="shared" si="8"/>
        <v>0.52048535622732683</v>
      </c>
      <c r="R31" s="89">
        <f t="shared" si="9"/>
        <v>0.4079126764282201</v>
      </c>
      <c r="S31" s="89">
        <f t="shared" si="10"/>
        <v>0.41153882813264608</v>
      </c>
      <c r="T31" s="90">
        <f t="shared" si="11"/>
        <v>0.38815970541620398</v>
      </c>
      <c r="U31" s="173" t="s">
        <v>4161</v>
      </c>
      <c r="V31" s="41"/>
      <c r="W31" s="50"/>
    </row>
    <row r="32" spans="1:23">
      <c r="A32" s="71" t="s">
        <v>180</v>
      </c>
      <c r="B32" s="49">
        <v>92902</v>
      </c>
      <c r="C32" s="41">
        <v>131408</v>
      </c>
      <c r="D32" s="41">
        <v>94440</v>
      </c>
      <c r="E32" s="50">
        <v>222708</v>
      </c>
      <c r="G32" s="88">
        <f t="shared" si="0"/>
        <v>1.0579594417374121</v>
      </c>
      <c r="H32" s="89">
        <f t="shared" si="1"/>
        <v>0.98085501016586107</v>
      </c>
      <c r="I32" s="89">
        <f t="shared" si="2"/>
        <v>0.9257771592423959</v>
      </c>
      <c r="J32" s="90">
        <f t="shared" si="3"/>
        <v>0.97590901541898378</v>
      </c>
      <c r="L32" s="88">
        <f t="shared" si="4"/>
        <v>1.1404187370324659</v>
      </c>
      <c r="M32" s="89">
        <f t="shared" si="5"/>
        <v>1.3666742727062642</v>
      </c>
      <c r="N32" s="89">
        <f t="shared" si="6"/>
        <v>1.2159449472041184</v>
      </c>
      <c r="O32" s="90">
        <f t="shared" si="7"/>
        <v>1.4869846776640823</v>
      </c>
      <c r="Q32" s="167">
        <f t="shared" si="8"/>
        <v>2.6998397858308834</v>
      </c>
      <c r="R32" s="168">
        <f t="shared" si="9"/>
        <v>2.5587373614052962</v>
      </c>
      <c r="S32" s="168">
        <f t="shared" si="10"/>
        <v>2.4132708431448058</v>
      </c>
      <c r="T32" s="169">
        <f t="shared" si="11"/>
        <v>2.4576753190945575</v>
      </c>
      <c r="U32" s="173" t="s">
        <v>4161</v>
      </c>
      <c r="V32" s="41" t="s">
        <v>4143</v>
      </c>
      <c r="W32" s="50" t="s">
        <v>4149</v>
      </c>
    </row>
    <row r="33" spans="1:23">
      <c r="A33" s="56" t="s">
        <v>181</v>
      </c>
      <c r="B33" s="49">
        <v>43749</v>
      </c>
      <c r="C33" s="41">
        <v>57816</v>
      </c>
      <c r="D33" s="41">
        <v>40349</v>
      </c>
      <c r="E33" s="50">
        <v>97503</v>
      </c>
      <c r="G33" s="88">
        <f t="shared" si="0"/>
        <v>0.49820959308271129</v>
      </c>
      <c r="H33" s="89">
        <f t="shared" si="1"/>
        <v>0.43154993050460722</v>
      </c>
      <c r="I33" s="89">
        <f t="shared" si="2"/>
        <v>0.39553348791054033</v>
      </c>
      <c r="J33" s="90">
        <f t="shared" si="3"/>
        <v>0.42725926653015245</v>
      </c>
      <c r="L33" s="88">
        <f t="shared" si="4"/>
        <v>0.53704096065136764</v>
      </c>
      <c r="M33" s="89">
        <f t="shared" si="5"/>
        <v>0.60130007115841788</v>
      </c>
      <c r="N33" s="89">
        <f t="shared" si="6"/>
        <v>0.51950616978757913</v>
      </c>
      <c r="O33" s="90">
        <f t="shared" si="7"/>
        <v>0.65101149050003149</v>
      </c>
      <c r="Q33" s="88">
        <f t="shared" si="8"/>
        <v>1.2713966415181084</v>
      </c>
      <c r="R33" s="89">
        <f t="shared" si="9"/>
        <v>1.1257758986287638</v>
      </c>
      <c r="S33" s="89">
        <f t="shared" si="10"/>
        <v>1.0310574465274223</v>
      </c>
      <c r="T33" s="90">
        <f t="shared" si="11"/>
        <v>1.0759861192129454</v>
      </c>
      <c r="U33" s="173" t="s">
        <v>4161</v>
      </c>
      <c r="V33" s="41"/>
      <c r="W33" s="50"/>
    </row>
    <row r="34" spans="1:23">
      <c r="A34" s="156" t="s">
        <v>182</v>
      </c>
      <c r="B34" s="51">
        <v>128740</v>
      </c>
      <c r="C34" s="52">
        <v>205316</v>
      </c>
      <c r="D34" s="52">
        <v>147948</v>
      </c>
      <c r="E34" s="53">
        <v>319137</v>
      </c>
      <c r="G34" s="91">
        <f t="shared" si="0"/>
        <v>1.4660792935488411</v>
      </c>
      <c r="H34" s="92">
        <f t="shared" si="1"/>
        <v>1.532518775624117</v>
      </c>
      <c r="I34" s="92">
        <f t="shared" si="2"/>
        <v>1.4503057936848156</v>
      </c>
      <c r="J34" s="93">
        <f t="shared" si="3"/>
        <v>1.3984620016064453</v>
      </c>
      <c r="L34" s="158">
        <f t="shared" si="4"/>
        <v>1.5803481970846665</v>
      </c>
      <c r="M34" s="159">
        <f t="shared" si="5"/>
        <v>2.1353349489753999</v>
      </c>
      <c r="N34" s="159">
        <f t="shared" si="6"/>
        <v>1.9048774147496284</v>
      </c>
      <c r="O34" s="160">
        <f t="shared" si="7"/>
        <v>2.1308252468509541</v>
      </c>
      <c r="Q34" s="170">
        <f t="shared" si="8"/>
        <v>3.741333599146067</v>
      </c>
      <c r="R34" s="171">
        <f t="shared" si="9"/>
        <v>3.9978518818815427</v>
      </c>
      <c r="S34" s="171">
        <f t="shared" si="10"/>
        <v>3.7805865597372694</v>
      </c>
      <c r="T34" s="172">
        <f t="shared" si="11"/>
        <v>3.5218094020415962</v>
      </c>
      <c r="U34" s="178" t="s">
        <v>4161</v>
      </c>
      <c r="V34" s="52"/>
      <c r="W34" s="53"/>
    </row>
    <row r="35" spans="1:23">
      <c r="B35" s="17">
        <f>SUM(B7:B34)</f>
        <v>3441019</v>
      </c>
      <c r="C35" s="17">
        <f t="shared" ref="C35:E35" si="12">SUM(C7:C34)</f>
        <v>5135658</v>
      </c>
      <c r="D35" s="17">
        <f t="shared" si="12"/>
        <v>3913361</v>
      </c>
      <c r="E35" s="17">
        <f t="shared" si="12"/>
        <v>9061734</v>
      </c>
      <c r="L35" s="6"/>
      <c r="M35" s="6"/>
      <c r="N35" s="6"/>
      <c r="O35" s="6"/>
      <c r="Q35" s="36"/>
      <c r="R35" s="36"/>
      <c r="S35" s="36"/>
      <c r="T35" s="36"/>
    </row>
    <row r="36" spans="1:23">
      <c r="L36" s="6"/>
      <c r="M36" s="6"/>
      <c r="N36" s="6"/>
      <c r="O36" s="6"/>
    </row>
    <row r="37" spans="1:23">
      <c r="G37" s="152" t="s">
        <v>259</v>
      </c>
      <c r="H37" s="152"/>
      <c r="I37" s="152"/>
      <c r="J37" s="152"/>
      <c r="L37" s="152" t="s">
        <v>260</v>
      </c>
      <c r="M37" s="152"/>
      <c r="N37" s="152"/>
      <c r="O37" s="152"/>
    </row>
    <row r="38" spans="1:23">
      <c r="A38" s="3" t="s">
        <v>182</v>
      </c>
      <c r="B38" s="1" t="s">
        <v>57</v>
      </c>
      <c r="C38" s="1" t="s">
        <v>140</v>
      </c>
      <c r="D38" s="1" t="s">
        <v>146</v>
      </c>
      <c r="E38" s="1" t="s">
        <v>150</v>
      </c>
      <c r="G38" s="4">
        <v>8781244</v>
      </c>
      <c r="H38" s="4">
        <v>13397291</v>
      </c>
      <c r="I38" s="4">
        <v>10201159</v>
      </c>
      <c r="J38" s="4">
        <v>22820570</v>
      </c>
      <c r="L38" s="4">
        <v>8146306</v>
      </c>
      <c r="M38" s="4">
        <v>9615166</v>
      </c>
      <c r="N38" s="4">
        <v>7766799</v>
      </c>
      <c r="O38" s="4">
        <v>14977155</v>
      </c>
    </row>
    <row r="39" spans="1:23">
      <c r="A39" s="54" t="s">
        <v>183</v>
      </c>
      <c r="B39" s="1">
        <v>13838</v>
      </c>
      <c r="C39" s="1">
        <v>25312</v>
      </c>
      <c r="D39" s="1">
        <v>16238</v>
      </c>
      <c r="E39" s="1">
        <v>36809</v>
      </c>
      <c r="G39" s="6">
        <f>(B39/8781244)*100</f>
        <v>0.15758587279888817</v>
      </c>
      <c r="H39" s="6">
        <f>(C39/13397291)*100</f>
        <v>0.18893371801806799</v>
      </c>
      <c r="I39" s="6">
        <f>(D39/10201159)*100</f>
        <v>0.15917799144195283</v>
      </c>
      <c r="J39" s="6">
        <f>(E39/22820570)*100</f>
        <v>0.16129746101872128</v>
      </c>
      <c r="L39" s="6">
        <f t="shared" si="4"/>
        <v>0.16986840415766361</v>
      </c>
      <c r="M39" s="6">
        <f t="shared" si="5"/>
        <v>0.2632507852698539</v>
      </c>
      <c r="N39" s="6">
        <f t="shared" si="6"/>
        <v>0.20906939911796352</v>
      </c>
      <c r="O39" s="6">
        <f t="shared" si="7"/>
        <v>0.24576763744516231</v>
      </c>
      <c r="Q39" s="20">
        <f>B39*100/129385</f>
        <v>10.695211964292614</v>
      </c>
      <c r="R39" s="20">
        <f>C39*100/205883</f>
        <v>12.294361360578581</v>
      </c>
      <c r="S39" s="20">
        <f>D39*100/148348</f>
        <v>10.945884002480653</v>
      </c>
      <c r="T39" s="20">
        <f>E39*100/319719</f>
        <v>11.512922284881412</v>
      </c>
    </row>
    <row r="40" spans="1:23">
      <c r="A40" s="56" t="s">
        <v>184</v>
      </c>
      <c r="B40" s="1">
        <v>1757</v>
      </c>
      <c r="C40" s="1">
        <v>3196</v>
      </c>
      <c r="D40" s="1">
        <v>2070</v>
      </c>
      <c r="E40" s="1">
        <v>4309</v>
      </c>
      <c r="G40" s="6">
        <f t="shared" ref="G40:G45" si="13">(B40/8781244)*100</f>
        <v>2.0008554596592464E-2</v>
      </c>
      <c r="H40" s="6">
        <f t="shared" ref="H40:H45" si="14">(C40/13397291)*100</f>
        <v>2.385556901018273E-2</v>
      </c>
      <c r="I40" s="6">
        <f t="shared" ref="I40:I45" si="15">(D40/10201159)*100</f>
        <v>2.0291811940192285E-2</v>
      </c>
      <c r="J40" s="6">
        <f t="shared" ref="J40:J45" si="16">(E40/22820570)*100</f>
        <v>1.8882087520162731E-2</v>
      </c>
      <c r="L40" s="6">
        <f t="shared" si="4"/>
        <v>2.1568057963940956E-2</v>
      </c>
      <c r="M40" s="6">
        <f t="shared" si="5"/>
        <v>3.3239155725444572E-2</v>
      </c>
      <c r="N40" s="6">
        <f t="shared" si="6"/>
        <v>2.6651906403139823E-2</v>
      </c>
      <c r="O40" s="6">
        <f t="shared" si="7"/>
        <v>2.8770484113972244E-2</v>
      </c>
      <c r="Q40" s="20">
        <f t="shared" ref="Q40:Q45" si="17">B40*100/129385</f>
        <v>1.3579626695521119</v>
      </c>
      <c r="R40" s="20">
        <f t="shared" ref="R40:R45" si="18">C40*100/205883</f>
        <v>1.5523379783663538</v>
      </c>
      <c r="S40" s="20">
        <f t="shared" ref="S40:S45" si="19">D40*100/148348</f>
        <v>1.3953676490414431</v>
      </c>
      <c r="T40" s="20">
        <f t="shared" ref="T40:T45" si="20">E40*100/319719</f>
        <v>1.3477459894469832</v>
      </c>
    </row>
    <row r="41" spans="1:23">
      <c r="A41" s="56" t="s">
        <v>185</v>
      </c>
      <c r="B41" s="1">
        <v>575</v>
      </c>
      <c r="C41" s="1">
        <v>584</v>
      </c>
      <c r="D41" s="1">
        <v>343</v>
      </c>
      <c r="E41" s="1">
        <v>643</v>
      </c>
      <c r="G41" s="6">
        <f t="shared" si="13"/>
        <v>6.5480471787368625E-3</v>
      </c>
      <c r="H41" s="6">
        <f t="shared" si="14"/>
        <v>4.3590902071172447E-3</v>
      </c>
      <c r="I41" s="6">
        <f t="shared" si="15"/>
        <v>3.3623630412975627E-3</v>
      </c>
      <c r="J41" s="6">
        <f t="shared" si="16"/>
        <v>2.8176333895253273E-3</v>
      </c>
      <c r="L41" s="6">
        <f t="shared" si="4"/>
        <v>7.0584139608799376E-3</v>
      </c>
      <c r="M41" s="6">
        <f t="shared" si="5"/>
        <v>6.0737380925092715E-3</v>
      </c>
      <c r="N41" s="6">
        <f t="shared" si="6"/>
        <v>4.4162337663173727E-3</v>
      </c>
      <c r="O41" s="6">
        <f t="shared" si="7"/>
        <v>4.2932052182140064E-3</v>
      </c>
      <c r="Q41" s="20">
        <f t="shared" si="17"/>
        <v>0.44441009390578506</v>
      </c>
      <c r="R41" s="20">
        <f t="shared" si="18"/>
        <v>0.28365625136606715</v>
      </c>
      <c r="S41" s="20">
        <f t="shared" si="19"/>
        <v>0.23121309353681882</v>
      </c>
      <c r="T41" s="20">
        <f t="shared" si="20"/>
        <v>0.20111410332197963</v>
      </c>
    </row>
    <row r="42" spans="1:23">
      <c r="A42" s="56" t="s">
        <v>186</v>
      </c>
      <c r="B42" s="1">
        <v>9902</v>
      </c>
      <c r="C42" s="1">
        <v>12464</v>
      </c>
      <c r="D42" s="1">
        <v>11273</v>
      </c>
      <c r="E42" s="1">
        <v>21798</v>
      </c>
      <c r="G42" s="6">
        <f t="shared" si="13"/>
        <v>0.11276306637191724</v>
      </c>
      <c r="H42" s="6">
        <f t="shared" si="14"/>
        <v>9.3033733461488605E-2</v>
      </c>
      <c r="I42" s="6">
        <f t="shared" si="15"/>
        <v>0.11050705120859305</v>
      </c>
      <c r="J42" s="6">
        <f t="shared" si="16"/>
        <v>9.5519086508356277E-2</v>
      </c>
      <c r="L42" s="6">
        <f t="shared" si="4"/>
        <v>0.12155202615762284</v>
      </c>
      <c r="M42" s="6">
        <f t="shared" si="5"/>
        <v>0.12962854723464992</v>
      </c>
      <c r="N42" s="6">
        <f t="shared" si="6"/>
        <v>0.14514344970173684</v>
      </c>
      <c r="O42" s="6">
        <f t="shared" si="7"/>
        <v>0.14554165994810095</v>
      </c>
      <c r="Q42" s="20">
        <f t="shared" si="17"/>
        <v>7.653128260617537</v>
      </c>
      <c r="R42" s="20">
        <f t="shared" si="18"/>
        <v>6.053923830525104</v>
      </c>
      <c r="S42" s="20">
        <f t="shared" si="19"/>
        <v>7.5990239167363223</v>
      </c>
      <c r="T42" s="20">
        <f t="shared" si="20"/>
        <v>6.817861935011682</v>
      </c>
    </row>
    <row r="43" spans="1:23">
      <c r="A43" s="56" t="s">
        <v>187</v>
      </c>
      <c r="B43" s="1">
        <v>325</v>
      </c>
      <c r="C43" s="1">
        <v>302</v>
      </c>
      <c r="D43" s="1">
        <v>240</v>
      </c>
      <c r="E43" s="1">
        <v>531</v>
      </c>
      <c r="G43" s="6">
        <f t="shared" si="13"/>
        <v>3.7010701445034442E-3</v>
      </c>
      <c r="H43" s="6">
        <f t="shared" si="14"/>
        <v>2.2541870591599451E-3</v>
      </c>
      <c r="I43" s="6">
        <f t="shared" si="15"/>
        <v>2.3526738481382359E-3</v>
      </c>
      <c r="J43" s="6">
        <f t="shared" si="16"/>
        <v>2.3268481023918336E-3</v>
      </c>
      <c r="L43" s="6">
        <f t="shared" si="4"/>
        <v>3.9895383257147468E-3</v>
      </c>
      <c r="M43" s="6">
        <f t="shared" si="5"/>
        <v>3.1408714108523972E-3</v>
      </c>
      <c r="N43" s="6">
        <f t="shared" si="6"/>
        <v>3.0900761047118639E-3</v>
      </c>
      <c r="O43" s="6">
        <f t="shared" si="7"/>
        <v>3.5453996436572901E-3</v>
      </c>
      <c r="Q43" s="20">
        <f t="shared" si="17"/>
        <v>0.25118831394674807</v>
      </c>
      <c r="R43" s="20">
        <f t="shared" si="18"/>
        <v>0.14668525327491827</v>
      </c>
      <c r="S43" s="20">
        <f t="shared" si="19"/>
        <v>0.16178175641060211</v>
      </c>
      <c r="T43" s="20">
        <f t="shared" si="20"/>
        <v>0.16608334193463636</v>
      </c>
    </row>
    <row r="44" spans="1:23">
      <c r="A44" s="66" t="s">
        <v>188</v>
      </c>
      <c r="B44" s="1">
        <v>102531</v>
      </c>
      <c r="C44" s="1">
        <v>163568</v>
      </c>
      <c r="D44" s="1">
        <v>117856</v>
      </c>
      <c r="E44" s="1">
        <v>255205</v>
      </c>
      <c r="G44" s="6">
        <f t="shared" si="13"/>
        <v>1.1676136091879463</v>
      </c>
      <c r="H44" s="6">
        <f t="shared" si="14"/>
        <v>1.220903539379715</v>
      </c>
      <c r="I44" s="6">
        <f t="shared" si="15"/>
        <v>1.1553197043590833</v>
      </c>
      <c r="J44" s="6">
        <f t="shared" si="16"/>
        <v>1.1183112428830655</v>
      </c>
      <c r="L44" s="7">
        <f t="shared" si="4"/>
        <v>1.2586195509964884</v>
      </c>
      <c r="M44" s="7">
        <f t="shared" si="5"/>
        <v>1.7011458772526653</v>
      </c>
      <c r="N44" s="7">
        <f t="shared" si="6"/>
        <v>1.5174333724871727</v>
      </c>
      <c r="O44" s="7">
        <f t="shared" si="7"/>
        <v>1.7039618004888111</v>
      </c>
      <c r="Q44" s="23">
        <f t="shared" si="17"/>
        <v>79.244889283920088</v>
      </c>
      <c r="R44" s="23">
        <f t="shared" si="18"/>
        <v>79.447064594939846</v>
      </c>
      <c r="S44" s="23">
        <f t="shared" si="19"/>
        <v>79.445627848032998</v>
      </c>
      <c r="T44" s="23">
        <f t="shared" si="20"/>
        <v>79.821655891579795</v>
      </c>
      <c r="U44" t="s">
        <v>4154</v>
      </c>
      <c r="V44" t="s">
        <v>4155</v>
      </c>
      <c r="W44" t="s">
        <v>4156</v>
      </c>
    </row>
    <row r="45" spans="1:23">
      <c r="A45" s="57" t="s">
        <v>189</v>
      </c>
      <c r="B45" s="1">
        <v>457</v>
      </c>
      <c r="C45" s="1">
        <v>457</v>
      </c>
      <c r="D45" s="1">
        <v>328</v>
      </c>
      <c r="E45" s="1">
        <v>424</v>
      </c>
      <c r="G45" s="6">
        <f t="shared" si="13"/>
        <v>5.204274018578689E-3</v>
      </c>
      <c r="H45" s="6">
        <f t="shared" si="14"/>
        <v>3.4111373709804467E-3</v>
      </c>
      <c r="I45" s="6">
        <f t="shared" si="15"/>
        <v>3.2153209257889223E-3</v>
      </c>
      <c r="J45" s="6">
        <f t="shared" si="16"/>
        <v>1.8579728727196559E-3</v>
      </c>
      <c r="L45" s="6">
        <f t="shared" si="4"/>
        <v>5.6099046610819676E-3</v>
      </c>
      <c r="M45" s="6">
        <f t="shared" si="5"/>
        <v>4.7529080621177E-3</v>
      </c>
      <c r="N45" s="6">
        <f t="shared" si="6"/>
        <v>4.2231040097728814E-3</v>
      </c>
      <c r="O45" s="6">
        <f t="shared" si="7"/>
        <v>2.8309782465361409E-3</v>
      </c>
      <c r="Q45" s="20">
        <f t="shared" si="17"/>
        <v>0.35320941376511961</v>
      </c>
      <c r="R45" s="20">
        <f t="shared" si="18"/>
        <v>0.22197073094913131</v>
      </c>
      <c r="S45" s="20">
        <f t="shared" si="19"/>
        <v>0.22110173376115619</v>
      </c>
      <c r="T45" s="20">
        <f t="shared" si="20"/>
        <v>0.13261645382351378</v>
      </c>
    </row>
    <row r="46" spans="1:23">
      <c r="B46" s="17">
        <f>SUM(B39:B45)</f>
        <v>129385</v>
      </c>
      <c r="C46" s="17">
        <f t="shared" ref="C46:E46" si="21">SUM(C39:C45)</f>
        <v>205883</v>
      </c>
      <c r="D46" s="17">
        <f t="shared" si="21"/>
        <v>148348</v>
      </c>
      <c r="E46" s="17">
        <f t="shared" si="21"/>
        <v>319719</v>
      </c>
      <c r="L46" s="11"/>
      <c r="M46" s="11"/>
      <c r="N46" s="11"/>
      <c r="O46" s="11"/>
    </row>
    <row r="47" spans="1:23">
      <c r="L47" s="11"/>
      <c r="M47" s="11"/>
      <c r="N47" s="11"/>
      <c r="O47" s="11"/>
    </row>
    <row r="48" spans="1:23">
      <c r="G48" s="152" t="s">
        <v>259</v>
      </c>
      <c r="H48" s="152"/>
      <c r="I48" s="152"/>
      <c r="J48" s="152"/>
      <c r="L48" s="152" t="s">
        <v>260</v>
      </c>
      <c r="M48" s="152"/>
      <c r="N48" s="152"/>
      <c r="O48" s="152"/>
      <c r="Q48" s="152" t="s">
        <v>4133</v>
      </c>
      <c r="R48" s="152"/>
      <c r="S48" s="152"/>
      <c r="T48" s="152"/>
    </row>
    <row r="49" spans="1:22">
      <c r="A49" s="3" t="s">
        <v>188</v>
      </c>
      <c r="B49" s="1" t="s">
        <v>57</v>
      </c>
      <c r="C49" s="1" t="s">
        <v>140</v>
      </c>
      <c r="D49" s="1" t="s">
        <v>146</v>
      </c>
      <c r="E49" s="1" t="s">
        <v>150</v>
      </c>
      <c r="G49" s="4">
        <v>8781244</v>
      </c>
      <c r="H49" s="4">
        <v>13397291</v>
      </c>
      <c r="I49" s="4">
        <v>10201159</v>
      </c>
      <c r="J49" s="4">
        <v>22820570</v>
      </c>
      <c r="L49" s="4">
        <v>8146306</v>
      </c>
      <c r="M49" s="4">
        <v>9615166</v>
      </c>
      <c r="N49" s="4">
        <v>7766799</v>
      </c>
      <c r="O49" s="4">
        <v>14977155</v>
      </c>
      <c r="Q49" s="8"/>
      <c r="R49" s="8"/>
      <c r="S49" s="8"/>
      <c r="T49" s="8"/>
    </row>
    <row r="50" spans="1:22">
      <c r="A50" s="54" t="s">
        <v>190</v>
      </c>
      <c r="B50" s="1">
        <v>62</v>
      </c>
      <c r="C50" s="1">
        <v>99</v>
      </c>
      <c r="D50" s="1">
        <v>103</v>
      </c>
      <c r="E50" s="1">
        <v>238</v>
      </c>
      <c r="G50" s="11">
        <f>(B50/8781244)*100</f>
        <v>7.0605030448988768E-4</v>
      </c>
      <c r="H50" s="11">
        <f>(C50/13397291)*100</f>
        <v>7.3895536045309458E-4</v>
      </c>
      <c r="I50" s="11">
        <f>(D50/10201159)*100</f>
        <v>1.0096891931593262E-3</v>
      </c>
      <c r="J50" s="11">
        <f>(E50/22820570)*100</f>
        <v>1.0429187351586749E-3</v>
      </c>
      <c r="L50" s="15">
        <f t="shared" si="4"/>
        <v>7.6108115752096712E-4</v>
      </c>
      <c r="M50" s="15">
        <f t="shared" si="5"/>
        <v>1.0296234095178388E-3</v>
      </c>
      <c r="N50" s="15">
        <f t="shared" si="6"/>
        <v>1.3261576616055083E-3</v>
      </c>
      <c r="O50" s="15">
        <f t="shared" si="7"/>
        <v>1.5890868459330226E-3</v>
      </c>
      <c r="Q50" s="6">
        <f>B50*100/120195</f>
        <v>5.1582844544282205E-2</v>
      </c>
      <c r="R50" s="6">
        <f>C50*100/191696</f>
        <v>5.1644270094315999E-2</v>
      </c>
      <c r="S50" s="6">
        <f>D50*100/140733</f>
        <v>7.3188235879289146E-2</v>
      </c>
      <c r="T50" s="6">
        <f>E50*100/305217</f>
        <v>7.797730794811561E-2</v>
      </c>
    </row>
    <row r="51" spans="1:22">
      <c r="A51" s="56" t="s">
        <v>191</v>
      </c>
      <c r="B51" s="1">
        <v>14</v>
      </c>
      <c r="C51" s="1">
        <v>30</v>
      </c>
      <c r="D51" s="1">
        <v>43</v>
      </c>
      <c r="E51" s="1">
        <v>57</v>
      </c>
      <c r="G51" s="11">
        <f t="shared" ref="G51:G114" si="22">(B51/8781244)*100</f>
        <v>1.5943071391707144E-4</v>
      </c>
      <c r="H51" s="11">
        <f t="shared" ref="H51:H114" si="23">(C51/13397291)*100</f>
        <v>2.2392586680396805E-4</v>
      </c>
      <c r="I51" s="11">
        <f t="shared" ref="I51:I114" si="24">(D51/10201159)*100</f>
        <v>4.2152073112476733E-4</v>
      </c>
      <c r="J51" s="11">
        <f t="shared" ref="J51:J114" si="25">(E51/22820570)*100</f>
        <v>2.4977465505901037E-4</v>
      </c>
      <c r="L51" s="15">
        <f t="shared" si="4"/>
        <v>1.7185703556925065E-4</v>
      </c>
      <c r="M51" s="15">
        <f t="shared" si="5"/>
        <v>3.120070937932845E-4</v>
      </c>
      <c r="N51" s="15">
        <f t="shared" si="6"/>
        <v>5.5363863542754236E-4</v>
      </c>
      <c r="O51" s="15">
        <f t="shared" si="7"/>
        <v>3.8057962276547182E-4</v>
      </c>
      <c r="Q51" s="6">
        <f t="shared" ref="Q51:Q79" si="26">B51*100/120195</f>
        <v>1.1647739090644369E-2</v>
      </c>
      <c r="R51" s="6">
        <f t="shared" ref="R51:R79" si="27">C51*100/191696</f>
        <v>1.5649778816459393E-2</v>
      </c>
      <c r="S51" s="6">
        <f t="shared" ref="S51:S79" si="28">D51*100/140733</f>
        <v>3.0554312066111006E-2</v>
      </c>
      <c r="T51" s="6">
        <f t="shared" ref="T51:T79" si="29">E51*100/305217</f>
        <v>1.8675237617826006E-2</v>
      </c>
    </row>
    <row r="52" spans="1:22">
      <c r="A52" s="56" t="s">
        <v>192</v>
      </c>
      <c r="B52" s="1">
        <v>1979</v>
      </c>
      <c r="C52" s="1">
        <v>2904</v>
      </c>
      <c r="D52" s="1">
        <v>2435</v>
      </c>
      <c r="E52" s="1">
        <v>5742</v>
      </c>
      <c r="G52" s="11">
        <f t="shared" si="22"/>
        <v>2.253667020299174E-2</v>
      </c>
      <c r="H52" s="11">
        <f t="shared" si="23"/>
        <v>2.1676023906624105E-2</v>
      </c>
      <c r="I52" s="11">
        <f t="shared" si="24"/>
        <v>2.3869836750902519E-2</v>
      </c>
      <c r="J52" s="11">
        <f t="shared" si="25"/>
        <v>2.5161509988576098E-2</v>
      </c>
      <c r="L52" s="16">
        <f t="shared" si="4"/>
        <v>2.4293219527967643E-2</v>
      </c>
      <c r="M52" s="16">
        <f t="shared" si="5"/>
        <v>3.0202286679189935E-2</v>
      </c>
      <c r="N52" s="16">
        <f t="shared" si="6"/>
        <v>3.1351397145722451E-2</v>
      </c>
      <c r="O52" s="16">
        <f t="shared" si="7"/>
        <v>3.8338389367005947E-2</v>
      </c>
      <c r="Q52" s="6">
        <f t="shared" si="26"/>
        <v>1.6464911185989435</v>
      </c>
      <c r="R52" s="6">
        <f t="shared" si="27"/>
        <v>1.5148985894332694</v>
      </c>
      <c r="S52" s="6">
        <f t="shared" si="28"/>
        <v>1.7302267414181465</v>
      </c>
      <c r="T52" s="6">
        <f t="shared" si="29"/>
        <v>1.8812844631852093</v>
      </c>
    </row>
    <row r="53" spans="1:22">
      <c r="A53" s="71" t="s">
        <v>193</v>
      </c>
      <c r="B53" s="1">
        <v>8947</v>
      </c>
      <c r="C53" s="1">
        <v>10243</v>
      </c>
      <c r="D53" s="1">
        <v>6402</v>
      </c>
      <c r="E53" s="1">
        <v>10548</v>
      </c>
      <c r="G53" s="11">
        <f t="shared" si="22"/>
        <v>0.10188761410114557</v>
      </c>
      <c r="H53" s="11">
        <f t="shared" si="23"/>
        <v>7.6455755122434826E-2</v>
      </c>
      <c r="I53" s="11">
        <f t="shared" si="24"/>
        <v>6.275757489908744E-2</v>
      </c>
      <c r="J53" s="11">
        <f t="shared" si="25"/>
        <v>4.6221457220393711E-2</v>
      </c>
      <c r="L53" s="15">
        <f t="shared" si="4"/>
        <v>0.10982892123129183</v>
      </c>
      <c r="M53" s="15">
        <f t="shared" si="5"/>
        <v>0.10652962205748709</v>
      </c>
      <c r="N53" s="15">
        <f t="shared" si="6"/>
        <v>8.2427780093188976E-2</v>
      </c>
      <c r="O53" s="15">
        <f t="shared" si="7"/>
        <v>7.0427260718073634E-2</v>
      </c>
      <c r="Q53" s="34">
        <f t="shared" si="26"/>
        <v>7.4437372602853698</v>
      </c>
      <c r="R53" s="34">
        <f t="shared" si="27"/>
        <v>5.343356147233119</v>
      </c>
      <c r="S53" s="34">
        <f t="shared" si="28"/>
        <v>4.5490396708661081</v>
      </c>
      <c r="T53" s="34">
        <f t="shared" si="29"/>
        <v>3.4559018665408545</v>
      </c>
      <c r="U53" t="s">
        <v>4161</v>
      </c>
      <c r="V53" t="s">
        <v>4161</v>
      </c>
    </row>
    <row r="54" spans="1:22">
      <c r="A54" s="56" t="s">
        <v>194</v>
      </c>
      <c r="B54" s="1">
        <v>688</v>
      </c>
      <c r="C54" s="1">
        <v>1259</v>
      </c>
      <c r="D54" s="1">
        <v>717</v>
      </c>
      <c r="E54" s="1">
        <v>1920</v>
      </c>
      <c r="G54" s="11">
        <f t="shared" si="22"/>
        <v>7.8348807982103665E-3</v>
      </c>
      <c r="H54" s="11">
        <f t="shared" si="23"/>
        <v>9.3974222102065266E-3</v>
      </c>
      <c r="I54" s="11">
        <f t="shared" si="24"/>
        <v>7.02861312131298E-3</v>
      </c>
      <c r="J54" s="11">
        <f t="shared" si="25"/>
        <v>8.4134620651456129E-3</v>
      </c>
      <c r="L54" s="15">
        <f t="shared" si="4"/>
        <v>8.4455457479746046E-3</v>
      </c>
      <c r="M54" s="15">
        <f t="shared" si="5"/>
        <v>1.3093897702858173E-2</v>
      </c>
      <c r="N54" s="15">
        <f t="shared" si="6"/>
        <v>9.2316023628266942E-3</v>
      </c>
      <c r="O54" s="15">
        <f t="shared" si="7"/>
        <v>1.2819524135257998E-2</v>
      </c>
      <c r="Q54" s="6">
        <f t="shared" si="26"/>
        <v>0.57240317816880903</v>
      </c>
      <c r="R54" s="6">
        <f t="shared" si="27"/>
        <v>0.65676905099741256</v>
      </c>
      <c r="S54" s="6">
        <f t="shared" si="28"/>
        <v>0.50947538956747884</v>
      </c>
      <c r="T54" s="6">
        <f t="shared" si="29"/>
        <v>0.62906063554782332</v>
      </c>
    </row>
    <row r="55" spans="1:22">
      <c r="A55" s="56" t="s">
        <v>195</v>
      </c>
      <c r="B55" s="1">
        <v>15775</v>
      </c>
      <c r="C55" s="1">
        <v>24381</v>
      </c>
      <c r="D55" s="1">
        <v>20228</v>
      </c>
      <c r="E55" s="1">
        <v>42926</v>
      </c>
      <c r="G55" s="11">
        <f t="shared" si="22"/>
        <v>0.1796442508601287</v>
      </c>
      <c r="H55" s="11">
        <f t="shared" si="23"/>
        <v>0.18198455195158483</v>
      </c>
      <c r="I55" s="11">
        <f t="shared" si="24"/>
        <v>0.19829119416725099</v>
      </c>
      <c r="J55" s="11">
        <f t="shared" si="25"/>
        <v>0.18810222531689613</v>
      </c>
      <c r="L55" s="15">
        <f t="shared" si="4"/>
        <v>0.19364605257892351</v>
      </c>
      <c r="M55" s="15">
        <f t="shared" si="5"/>
        <v>0.25356816512580227</v>
      </c>
      <c r="N55" s="15">
        <f t="shared" si="6"/>
        <v>0.26044191435879827</v>
      </c>
      <c r="O55" s="15">
        <f t="shared" si="7"/>
        <v>0.28660984011983587</v>
      </c>
      <c r="Q55" s="6">
        <f t="shared" si="26"/>
        <v>13.124506011065352</v>
      </c>
      <c r="R55" s="6">
        <f t="shared" si="27"/>
        <v>12.718575244136549</v>
      </c>
      <c r="S55" s="6">
        <f t="shared" si="28"/>
        <v>14.373316848216126</v>
      </c>
      <c r="T55" s="6">
        <f t="shared" si="29"/>
        <v>14.064092104961388</v>
      </c>
    </row>
    <row r="56" spans="1:22">
      <c r="A56" s="66" t="s">
        <v>196</v>
      </c>
      <c r="B56" s="1">
        <v>252</v>
      </c>
      <c r="C56" s="1">
        <v>763</v>
      </c>
      <c r="D56" s="1">
        <v>560</v>
      </c>
      <c r="E56" s="1">
        <v>1133</v>
      </c>
      <c r="G56" s="11">
        <f t="shared" si="22"/>
        <v>2.8697528505072858E-3</v>
      </c>
      <c r="H56" s="11">
        <f t="shared" si="23"/>
        <v>5.6951812123809216E-3</v>
      </c>
      <c r="I56" s="11">
        <f t="shared" si="24"/>
        <v>5.4895723123225505E-3</v>
      </c>
      <c r="J56" s="11">
        <f t="shared" si="25"/>
        <v>4.9648190207343635E-3</v>
      </c>
      <c r="L56" s="16">
        <f t="shared" si="4"/>
        <v>3.0934266402465114E-3</v>
      </c>
      <c r="M56" s="16">
        <f t="shared" si="5"/>
        <v>7.9353804188092032E-3</v>
      </c>
      <c r="N56" s="16">
        <f t="shared" si="6"/>
        <v>7.2101775776610153E-3</v>
      </c>
      <c r="O56" s="16">
        <f t="shared" si="7"/>
        <v>7.564854606899641E-3</v>
      </c>
      <c r="Q56" s="32">
        <f t="shared" si="26"/>
        <v>0.20965930363159865</v>
      </c>
      <c r="R56" s="35">
        <f t="shared" si="27"/>
        <v>0.39802604123195057</v>
      </c>
      <c r="S56" s="35">
        <f t="shared" si="28"/>
        <v>0.39791662225632934</v>
      </c>
      <c r="T56" s="32">
        <f t="shared" si="29"/>
        <v>0.371211302122752</v>
      </c>
      <c r="U56" t="s">
        <v>4161</v>
      </c>
      <c r="V56" s="9" t="s">
        <v>4172</v>
      </c>
    </row>
    <row r="57" spans="1:22">
      <c r="A57" s="66" t="s">
        <v>197</v>
      </c>
      <c r="B57" s="1">
        <v>27487</v>
      </c>
      <c r="C57" s="1">
        <v>53741</v>
      </c>
      <c r="D57" s="1">
        <v>35736</v>
      </c>
      <c r="E57" s="1">
        <v>74213</v>
      </c>
      <c r="G57" s="11">
        <f t="shared" si="22"/>
        <v>0.31301943095989593</v>
      </c>
      <c r="H57" s="11">
        <f t="shared" si="23"/>
        <v>0.40113333359706826</v>
      </c>
      <c r="I57" s="11">
        <f t="shared" si="24"/>
        <v>0.35031313598778335</v>
      </c>
      <c r="J57" s="11">
        <f t="shared" si="25"/>
        <v>0.32520221887533923</v>
      </c>
      <c r="L57" s="16">
        <f t="shared" si="4"/>
        <v>0.33741673833514235</v>
      </c>
      <c r="M57" s="16">
        <f t="shared" si="5"/>
        <v>0.55891910758482999</v>
      </c>
      <c r="N57" s="16">
        <f t="shared" si="6"/>
        <v>0.46011233199159657</v>
      </c>
      <c r="O57" s="16">
        <f t="shared" si="7"/>
        <v>0.49550799200515716</v>
      </c>
      <c r="Q57" s="32">
        <f t="shared" si="26"/>
        <v>22.868671741752983</v>
      </c>
      <c r="R57" s="32">
        <f t="shared" si="27"/>
        <v>28.034492112511476</v>
      </c>
      <c r="S57" s="32">
        <f t="shared" si="28"/>
        <v>25.392765023128902</v>
      </c>
      <c r="T57" s="32">
        <f t="shared" si="29"/>
        <v>24.314831742661777</v>
      </c>
      <c r="U57" t="s">
        <v>4161</v>
      </c>
      <c r="V57" t="s">
        <v>4161</v>
      </c>
    </row>
    <row r="58" spans="1:22">
      <c r="A58" s="66" t="s">
        <v>198</v>
      </c>
      <c r="B58" s="1">
        <v>19216</v>
      </c>
      <c r="C58" s="1">
        <v>33148</v>
      </c>
      <c r="D58" s="1">
        <v>26137</v>
      </c>
      <c r="E58" s="1">
        <v>58341</v>
      </c>
      <c r="G58" s="11">
        <f t="shared" si="22"/>
        <v>0.21883004275931747</v>
      </c>
      <c r="H58" s="11">
        <f t="shared" si="23"/>
        <v>0.24742315442726442</v>
      </c>
      <c r="I58" s="11">
        <f t="shared" si="24"/>
        <v>0.25621598486995445</v>
      </c>
      <c r="J58" s="11">
        <f t="shared" si="25"/>
        <v>0.25565093247013548</v>
      </c>
      <c r="L58" s="16">
        <f t="shared" si="4"/>
        <v>0.23588605682133718</v>
      </c>
      <c r="M58" s="16">
        <f t="shared" si="5"/>
        <v>0.34474703816865981</v>
      </c>
      <c r="N58" s="16">
        <f t="shared" si="6"/>
        <v>0.33652216312022498</v>
      </c>
      <c r="O58" s="16">
        <f t="shared" si="7"/>
        <v>0.38953325915369108</v>
      </c>
      <c r="Q58" s="32">
        <f t="shared" si="26"/>
        <v>15.987353883273014</v>
      </c>
      <c r="R58" s="32">
        <f t="shared" si="27"/>
        <v>17.291962273599868</v>
      </c>
      <c r="S58" s="32">
        <f t="shared" si="28"/>
        <v>18.572047778417286</v>
      </c>
      <c r="T58" s="32">
        <f t="shared" si="29"/>
        <v>19.114597155466438</v>
      </c>
      <c r="U58" t="s">
        <v>4161</v>
      </c>
      <c r="V58" t="s">
        <v>4161</v>
      </c>
    </row>
    <row r="59" spans="1:22">
      <c r="A59" s="66" t="s">
        <v>199</v>
      </c>
      <c r="B59" s="1">
        <v>1800</v>
      </c>
      <c r="C59" s="1">
        <v>3273</v>
      </c>
      <c r="D59" s="1">
        <v>2445</v>
      </c>
      <c r="E59" s="1">
        <v>5693</v>
      </c>
      <c r="G59" s="11">
        <f t="shared" si="22"/>
        <v>2.0498234646480613E-2</v>
      </c>
      <c r="H59" s="11">
        <f t="shared" si="23"/>
        <v>2.4430312068312914E-2</v>
      </c>
      <c r="I59" s="11">
        <f t="shared" si="24"/>
        <v>2.3967864827908279E-2</v>
      </c>
      <c r="J59" s="11">
        <f t="shared" si="25"/>
        <v>2.4946791425455191E-2</v>
      </c>
      <c r="L59" s="16">
        <f>(B59/8146306)*100</f>
        <v>2.2095904573189371E-2</v>
      </c>
      <c r="M59" s="16">
        <f t="shared" si="5"/>
        <v>3.4039973932847335E-2</v>
      </c>
      <c r="N59" s="16">
        <f t="shared" si="6"/>
        <v>3.1480150316752116E-2</v>
      </c>
      <c r="O59" s="16">
        <f t="shared" si="7"/>
        <v>3.801122442813739E-2</v>
      </c>
      <c r="Q59" s="32">
        <f t="shared" si="26"/>
        <v>1.4975664545114189</v>
      </c>
      <c r="R59" s="35">
        <f t="shared" si="27"/>
        <v>1.7073908688757198</v>
      </c>
      <c r="S59" s="35">
        <f t="shared" si="28"/>
        <v>1.7373323953870095</v>
      </c>
      <c r="T59" s="32">
        <f t="shared" si="29"/>
        <v>1.8652303115488325</v>
      </c>
      <c r="U59" t="s">
        <v>4173</v>
      </c>
      <c r="V59" s="9" t="s">
        <v>4174</v>
      </c>
    </row>
    <row r="60" spans="1:22">
      <c r="A60" s="56" t="s">
        <v>200</v>
      </c>
      <c r="B60" s="1">
        <v>529</v>
      </c>
      <c r="C60" s="1">
        <v>569</v>
      </c>
      <c r="D60" s="1">
        <v>633</v>
      </c>
      <c r="E60" s="1">
        <v>1643</v>
      </c>
      <c r="G60" s="11">
        <f t="shared" si="22"/>
        <v>6.0242034044379134E-3</v>
      </c>
      <c r="H60" s="11">
        <f t="shared" si="23"/>
        <v>4.2471272737152604E-3</v>
      </c>
      <c r="I60" s="11">
        <f t="shared" si="24"/>
        <v>6.2051772744645978E-3</v>
      </c>
      <c r="J60" s="11">
        <f t="shared" si="25"/>
        <v>7.1996448817886671E-3</v>
      </c>
      <c r="L60" s="15">
        <f t="shared" si="4"/>
        <v>6.4937408440095433E-3</v>
      </c>
      <c r="M60" s="15">
        <f t="shared" si="5"/>
        <v>5.9177345456126289E-3</v>
      </c>
      <c r="N60" s="15">
        <f t="shared" si="6"/>
        <v>8.1500757261775414E-3</v>
      </c>
      <c r="O60" s="15">
        <f t="shared" si="7"/>
        <v>1.0970040705327547E-2</v>
      </c>
      <c r="Q60" s="6">
        <f t="shared" si="26"/>
        <v>0.4401181413536337</v>
      </c>
      <c r="R60" s="6">
        <f t="shared" si="27"/>
        <v>0.29682413821884651</v>
      </c>
      <c r="S60" s="6">
        <f t="shared" si="28"/>
        <v>0.44978789622902943</v>
      </c>
      <c r="T60" s="6">
        <f t="shared" si="29"/>
        <v>0.53830553344014254</v>
      </c>
    </row>
    <row r="61" spans="1:22">
      <c r="A61" s="56" t="s">
        <v>201</v>
      </c>
      <c r="B61" s="1">
        <v>4</v>
      </c>
      <c r="C61" s="1">
        <v>10</v>
      </c>
      <c r="D61" s="1">
        <v>5</v>
      </c>
      <c r="E61" s="1">
        <v>6</v>
      </c>
      <c r="G61" s="11">
        <f t="shared" si="22"/>
        <v>4.5551632547734696E-5</v>
      </c>
      <c r="H61" s="11">
        <f t="shared" si="23"/>
        <v>7.4641955601322674E-5</v>
      </c>
      <c r="I61" s="11">
        <f t="shared" si="24"/>
        <v>4.9014038502879916E-5</v>
      </c>
      <c r="J61" s="11">
        <f t="shared" si="25"/>
        <v>2.6292068953580037E-5</v>
      </c>
      <c r="L61" s="15">
        <f t="shared" si="4"/>
        <v>4.9102010162643044E-5</v>
      </c>
      <c r="M61" s="15">
        <f t="shared" si="5"/>
        <v>1.040023645977615E-4</v>
      </c>
      <c r="N61" s="15">
        <f t="shared" si="6"/>
        <v>6.4376585514830503E-5</v>
      </c>
      <c r="O61" s="15">
        <f t="shared" si="7"/>
        <v>4.0061012922681244E-5</v>
      </c>
      <c r="Q61" s="6">
        <f t="shared" si="26"/>
        <v>3.3279254544698201E-3</v>
      </c>
      <c r="R61" s="6">
        <f t="shared" si="27"/>
        <v>5.2165929388197979E-3</v>
      </c>
      <c r="S61" s="6">
        <f t="shared" si="28"/>
        <v>3.5528269844315122E-3</v>
      </c>
      <c r="T61" s="6">
        <f t="shared" si="29"/>
        <v>1.9658144860869478E-3</v>
      </c>
    </row>
    <row r="62" spans="1:22">
      <c r="A62" s="66" t="s">
        <v>202</v>
      </c>
      <c r="B62" s="1">
        <v>1628</v>
      </c>
      <c r="C62" s="1">
        <v>3191</v>
      </c>
      <c r="D62" s="1">
        <v>2670</v>
      </c>
      <c r="E62" s="1">
        <v>7437</v>
      </c>
      <c r="G62" s="11">
        <f t="shared" si="22"/>
        <v>1.8539514446928022E-2</v>
      </c>
      <c r="H62" s="11">
        <f t="shared" si="23"/>
        <v>2.3818248032382069E-2</v>
      </c>
      <c r="I62" s="11">
        <f t="shared" si="24"/>
        <v>2.6173496560537877E-2</v>
      </c>
      <c r="J62" s="11">
        <f t="shared" si="25"/>
        <v>3.2589019467962457E-2</v>
      </c>
      <c r="L62" s="16">
        <f t="shared" si="4"/>
        <v>1.9984518136195721E-2</v>
      </c>
      <c r="M62" s="16">
        <f t="shared" si="5"/>
        <v>3.3187154543145692E-2</v>
      </c>
      <c r="N62" s="16">
        <f t="shared" si="6"/>
        <v>3.4377096664919483E-2</v>
      </c>
      <c r="O62" s="16">
        <f t="shared" si="7"/>
        <v>4.9655625517663407E-2</v>
      </c>
      <c r="Q62" s="32">
        <f t="shared" si="26"/>
        <v>1.3544656599692166</v>
      </c>
      <c r="R62" s="32">
        <f t="shared" si="27"/>
        <v>1.6646148067773976</v>
      </c>
      <c r="S62" s="32">
        <f t="shared" si="28"/>
        <v>1.8972096096864275</v>
      </c>
      <c r="T62" s="32">
        <f t="shared" si="29"/>
        <v>2.436627055504772</v>
      </c>
      <c r="U62" t="s">
        <v>4175</v>
      </c>
      <c r="V62" t="s">
        <v>4176</v>
      </c>
    </row>
    <row r="63" spans="1:22">
      <c r="A63" s="66" t="s">
        <v>203</v>
      </c>
      <c r="B63" s="1">
        <v>809</v>
      </c>
      <c r="C63" s="1">
        <v>2739</v>
      </c>
      <c r="D63" s="1">
        <v>2020</v>
      </c>
      <c r="E63" s="1">
        <v>5551</v>
      </c>
      <c r="G63" s="11">
        <f t="shared" si="22"/>
        <v>9.2128176827793416E-3</v>
      </c>
      <c r="H63" s="11">
        <f t="shared" si="23"/>
        <v>2.0444431639202284E-2</v>
      </c>
      <c r="I63" s="11">
        <f t="shared" si="24"/>
        <v>1.9801671555163488E-2</v>
      </c>
      <c r="J63" s="11">
        <f t="shared" si="25"/>
        <v>2.4324545793553799E-2</v>
      </c>
      <c r="L63" s="16">
        <f t="shared" si="4"/>
        <v>9.9308815553945558E-3</v>
      </c>
      <c r="M63" s="16">
        <f t="shared" si="5"/>
        <v>2.8486247663326875E-2</v>
      </c>
      <c r="N63" s="16">
        <f t="shared" si="6"/>
        <v>2.6008140547991523E-2</v>
      </c>
      <c r="O63" s="16">
        <f t="shared" si="7"/>
        <v>3.7063113788967261E-2</v>
      </c>
      <c r="Q63" s="32">
        <f t="shared" si="26"/>
        <v>0.67307292316652112</v>
      </c>
      <c r="R63" s="35">
        <f t="shared" si="27"/>
        <v>1.4288248059427426</v>
      </c>
      <c r="S63" s="35">
        <f t="shared" si="28"/>
        <v>1.4353421017103309</v>
      </c>
      <c r="T63" s="32">
        <f t="shared" si="29"/>
        <v>1.8187060353781079</v>
      </c>
      <c r="U63" t="s">
        <v>4161</v>
      </c>
      <c r="V63" s="9" t="s">
        <v>4177</v>
      </c>
    </row>
    <row r="64" spans="1:22">
      <c r="A64" s="56" t="s">
        <v>204</v>
      </c>
      <c r="B64" s="1">
        <v>3289</v>
      </c>
      <c r="C64" s="1">
        <v>3983</v>
      </c>
      <c r="D64" s="1">
        <v>4071</v>
      </c>
      <c r="E64" s="1">
        <v>8955</v>
      </c>
      <c r="G64" s="11">
        <f t="shared" si="22"/>
        <v>3.7454829862374854E-2</v>
      </c>
      <c r="H64" s="11">
        <f t="shared" si="23"/>
        <v>2.9729890916006824E-2</v>
      </c>
      <c r="I64" s="11">
        <f t="shared" si="24"/>
        <v>3.9907230149044827E-2</v>
      </c>
      <c r="J64" s="11">
        <f t="shared" si="25"/>
        <v>3.9240912913218205E-2</v>
      </c>
      <c r="L64" s="15">
        <f t="shared" si="4"/>
        <v>4.037412785623324E-2</v>
      </c>
      <c r="M64" s="15">
        <f t="shared" si="5"/>
        <v>4.1424141819288406E-2</v>
      </c>
      <c r="N64" s="15">
        <f t="shared" si="6"/>
        <v>5.2415415926174991E-2</v>
      </c>
      <c r="O64" s="15">
        <f t="shared" si="7"/>
        <v>5.9791061787101758E-2</v>
      </c>
      <c r="Q64" s="6">
        <f t="shared" si="26"/>
        <v>2.7363867049378094</v>
      </c>
      <c r="R64" s="6">
        <f t="shared" si="27"/>
        <v>2.0777689675319255</v>
      </c>
      <c r="S64" s="6">
        <f t="shared" si="28"/>
        <v>2.892711730724137</v>
      </c>
      <c r="T64" s="6">
        <f t="shared" si="29"/>
        <v>2.9339781204847699</v>
      </c>
    </row>
    <row r="65" spans="1:22">
      <c r="A65" s="56" t="s">
        <v>254</v>
      </c>
      <c r="B65" s="1">
        <v>0</v>
      </c>
      <c r="C65" s="1">
        <v>3</v>
      </c>
      <c r="D65" s="1">
        <v>2</v>
      </c>
      <c r="E65" s="1">
        <v>1</v>
      </c>
      <c r="G65" s="11">
        <f t="shared" si="22"/>
        <v>0</v>
      </c>
      <c r="H65" s="11">
        <f t="shared" si="23"/>
        <v>2.2392586680396804E-5</v>
      </c>
      <c r="I65" s="11">
        <f t="shared" si="24"/>
        <v>1.9605615401151966E-5</v>
      </c>
      <c r="J65" s="11">
        <f t="shared" si="25"/>
        <v>4.3820114922633395E-6</v>
      </c>
      <c r="L65" s="15">
        <f t="shared" si="4"/>
        <v>0</v>
      </c>
      <c r="M65" s="15">
        <f t="shared" si="5"/>
        <v>3.1200709379328444E-5</v>
      </c>
      <c r="N65" s="15">
        <f t="shared" si="6"/>
        <v>2.5750634205932202E-5</v>
      </c>
      <c r="O65" s="15">
        <f t="shared" si="7"/>
        <v>6.6768354871135412E-6</v>
      </c>
      <c r="Q65" s="6">
        <f t="shared" si="26"/>
        <v>0</v>
      </c>
      <c r="R65" s="6">
        <f t="shared" si="27"/>
        <v>1.5649778816459394E-3</v>
      </c>
      <c r="S65" s="6">
        <f t="shared" si="28"/>
        <v>1.4211307937726048E-3</v>
      </c>
      <c r="T65" s="6">
        <f t="shared" si="29"/>
        <v>3.2763574768115798E-4</v>
      </c>
    </row>
    <row r="66" spans="1:22">
      <c r="A66" s="71" t="s">
        <v>205</v>
      </c>
      <c r="B66" s="1">
        <v>1650</v>
      </c>
      <c r="C66" s="1">
        <v>1738</v>
      </c>
      <c r="D66" s="1">
        <v>1196</v>
      </c>
      <c r="E66" s="1">
        <v>2792</v>
      </c>
      <c r="G66" s="11">
        <f t="shared" si="22"/>
        <v>1.8790048425940561E-2</v>
      </c>
      <c r="H66" s="11">
        <f t="shared" si="23"/>
        <v>1.2972771883509884E-2</v>
      </c>
      <c r="I66" s="11">
        <f t="shared" si="24"/>
        <v>1.1724158009888876E-2</v>
      </c>
      <c r="J66" s="11">
        <f t="shared" si="25"/>
        <v>1.2234576086399244E-2</v>
      </c>
      <c r="L66" s="15">
        <f t="shared" si="4"/>
        <v>2.0254579192090255E-2</v>
      </c>
      <c r="M66" s="15">
        <f t="shared" si="5"/>
        <v>1.8075610967090948E-2</v>
      </c>
      <c r="N66" s="15">
        <f t="shared" si="6"/>
        <v>1.5398879255147454E-2</v>
      </c>
      <c r="O66" s="15">
        <f t="shared" si="7"/>
        <v>1.8641724680021003E-2</v>
      </c>
      <c r="Q66" s="34">
        <f t="shared" si="26"/>
        <v>1.3727692499688007</v>
      </c>
      <c r="R66" s="35">
        <f t="shared" si="27"/>
        <v>0.90664385276688086</v>
      </c>
      <c r="S66" s="35">
        <f t="shared" si="28"/>
        <v>0.84983621467601766</v>
      </c>
      <c r="T66" s="34">
        <f t="shared" si="29"/>
        <v>0.91475900752579309</v>
      </c>
      <c r="U66" t="s">
        <v>4161</v>
      </c>
      <c r="V66" s="9" t="s">
        <v>4178</v>
      </c>
    </row>
    <row r="67" spans="1:22">
      <c r="A67" s="71" t="s">
        <v>206</v>
      </c>
      <c r="B67" s="1">
        <v>13918</v>
      </c>
      <c r="C67" s="1">
        <v>17160</v>
      </c>
      <c r="D67" s="1">
        <v>12474</v>
      </c>
      <c r="E67" s="1">
        <v>24999</v>
      </c>
      <c r="G67" s="11">
        <f t="shared" si="22"/>
        <v>0.15849690544984285</v>
      </c>
      <c r="H67" s="11">
        <f t="shared" si="23"/>
        <v>0.12808559581186973</v>
      </c>
      <c r="I67" s="11">
        <f t="shared" si="24"/>
        <v>0.12228022325698482</v>
      </c>
      <c r="J67" s="11">
        <f t="shared" si="25"/>
        <v>0.10954590529509123</v>
      </c>
      <c r="L67" s="15">
        <f t="shared" si="4"/>
        <v>0.17085044436091645</v>
      </c>
      <c r="M67" s="15">
        <f t="shared" si="5"/>
        <v>0.1784680576497587</v>
      </c>
      <c r="N67" s="15">
        <f t="shared" si="6"/>
        <v>0.16060670554239911</v>
      </c>
      <c r="O67" s="15">
        <f t="shared" si="7"/>
        <v>0.1669142103423514</v>
      </c>
      <c r="Q67" s="34">
        <f t="shared" si="26"/>
        <v>11.579516618827737</v>
      </c>
      <c r="R67" s="35">
        <f t="shared" si="27"/>
        <v>8.9516734830147726</v>
      </c>
      <c r="S67" s="35">
        <f t="shared" si="28"/>
        <v>8.8635927607597367</v>
      </c>
      <c r="T67" s="34">
        <f t="shared" si="29"/>
        <v>8.1905660562812681</v>
      </c>
      <c r="U67" t="s">
        <v>4161</v>
      </c>
      <c r="V67" s="9" t="s">
        <v>4179</v>
      </c>
    </row>
    <row r="68" spans="1:22">
      <c r="A68" s="56" t="s">
        <v>207</v>
      </c>
      <c r="B68" s="1">
        <v>27</v>
      </c>
      <c r="C68" s="1">
        <v>82</v>
      </c>
      <c r="D68" s="1">
        <v>20</v>
      </c>
      <c r="E68" s="1">
        <v>155</v>
      </c>
      <c r="G68" s="11">
        <f t="shared" si="22"/>
        <v>3.0747351969720921E-4</v>
      </c>
      <c r="H68" s="11">
        <f t="shared" si="23"/>
        <v>6.1206403593084603E-4</v>
      </c>
      <c r="I68" s="11">
        <f t="shared" si="24"/>
        <v>1.9605615401151966E-4</v>
      </c>
      <c r="J68" s="11">
        <f t="shared" si="25"/>
        <v>6.7921178130081765E-4</v>
      </c>
      <c r="L68" s="15">
        <f t="shared" si="4"/>
        <v>3.314385685978405E-4</v>
      </c>
      <c r="M68" s="15">
        <f t="shared" si="5"/>
        <v>8.5281938970164432E-4</v>
      </c>
      <c r="N68" s="15">
        <f t="shared" si="6"/>
        <v>2.5750634205932201E-4</v>
      </c>
      <c r="O68" s="15">
        <f t="shared" si="7"/>
        <v>1.0349095005025987E-3</v>
      </c>
      <c r="Q68" s="6">
        <f t="shared" si="26"/>
        <v>2.2463496817671284E-2</v>
      </c>
      <c r="R68" s="6">
        <f t="shared" si="27"/>
        <v>4.2776062098322347E-2</v>
      </c>
      <c r="S68" s="6">
        <f t="shared" si="28"/>
        <v>1.4211307937726049E-2</v>
      </c>
      <c r="T68" s="6">
        <f t="shared" si="29"/>
        <v>5.0783540890579487E-2</v>
      </c>
    </row>
    <row r="69" spans="1:22">
      <c r="A69" s="56" t="s">
        <v>208</v>
      </c>
      <c r="B69" s="1">
        <v>2666</v>
      </c>
      <c r="C69" s="1">
        <v>3155</v>
      </c>
      <c r="D69" s="1">
        <v>2057</v>
      </c>
      <c r="E69" s="1">
        <v>4543</v>
      </c>
      <c r="G69" s="11">
        <f t="shared" si="22"/>
        <v>3.0360163093065173E-2</v>
      </c>
      <c r="H69" s="11">
        <f t="shared" si="23"/>
        <v>2.3549536992217308E-2</v>
      </c>
      <c r="I69" s="11">
        <f t="shared" si="24"/>
        <v>2.01643754400848E-2</v>
      </c>
      <c r="J69" s="11">
        <f t="shared" si="25"/>
        <v>1.9907478209352354E-2</v>
      </c>
      <c r="L69" s="15">
        <f t="shared" si="4"/>
        <v>3.272648977340159E-2</v>
      </c>
      <c r="M69" s="15">
        <f t="shared" si="5"/>
        <v>3.2812746030593753E-2</v>
      </c>
      <c r="N69" s="15">
        <f t="shared" si="6"/>
        <v>2.6484527280801265E-2</v>
      </c>
      <c r="O69" s="15">
        <f t="shared" si="7"/>
        <v>3.0332863617956812E-2</v>
      </c>
      <c r="Q69" s="6">
        <f t="shared" si="26"/>
        <v>2.218062315404135</v>
      </c>
      <c r="R69" s="6">
        <f t="shared" si="27"/>
        <v>1.6458350721976462</v>
      </c>
      <c r="S69" s="6">
        <f t="shared" si="28"/>
        <v>1.4616330213951241</v>
      </c>
      <c r="T69" s="6">
        <f t="shared" si="29"/>
        <v>1.4884492017155009</v>
      </c>
    </row>
    <row r="70" spans="1:22">
      <c r="A70" s="56" t="s">
        <v>209</v>
      </c>
      <c r="B70" s="1">
        <v>12</v>
      </c>
      <c r="C70" s="1">
        <v>4</v>
      </c>
      <c r="D70" s="1">
        <v>3</v>
      </c>
      <c r="E70" s="1">
        <v>2</v>
      </c>
      <c r="G70" s="11">
        <f t="shared" si="22"/>
        <v>1.3665489764320407E-4</v>
      </c>
      <c r="H70" s="11">
        <f t="shared" si="23"/>
        <v>2.9856782240529076E-5</v>
      </c>
      <c r="I70" s="11">
        <f t="shared" si="24"/>
        <v>2.9408423101727953E-5</v>
      </c>
      <c r="J70" s="11">
        <f t="shared" si="25"/>
        <v>8.764022984526679E-6</v>
      </c>
      <c r="L70" s="15">
        <f t="shared" si="4"/>
        <v>1.4730603048792912E-4</v>
      </c>
      <c r="M70" s="15">
        <f t="shared" si="5"/>
        <v>4.1600945839104597E-5</v>
      </c>
      <c r="N70" s="15">
        <f t="shared" si="6"/>
        <v>3.8625951308898298E-5</v>
      </c>
      <c r="O70" s="15">
        <f t="shared" si="7"/>
        <v>1.3353670974227082E-5</v>
      </c>
      <c r="Q70" s="6">
        <f t="shared" si="26"/>
        <v>9.9837763634094603E-3</v>
      </c>
      <c r="R70" s="6">
        <f t="shared" si="27"/>
        <v>2.0866371755279191E-3</v>
      </c>
      <c r="S70" s="6">
        <f t="shared" si="28"/>
        <v>2.1316961906589073E-3</v>
      </c>
      <c r="T70" s="6">
        <f t="shared" si="29"/>
        <v>6.5527149536231597E-4</v>
      </c>
    </row>
    <row r="71" spans="1:22">
      <c r="A71" s="56" t="s">
        <v>210</v>
      </c>
      <c r="B71" s="1">
        <v>60</v>
      </c>
      <c r="C71" s="1">
        <v>64</v>
      </c>
      <c r="D71" s="1">
        <v>24</v>
      </c>
      <c r="E71" s="1">
        <v>60</v>
      </c>
      <c r="G71" s="11">
        <f t="shared" si="22"/>
        <v>6.8327448821602044E-4</v>
      </c>
      <c r="H71" s="11">
        <f t="shared" si="23"/>
        <v>4.7770851584846521E-4</v>
      </c>
      <c r="I71" s="11">
        <f t="shared" si="24"/>
        <v>2.3526738481382362E-4</v>
      </c>
      <c r="J71" s="11">
        <f t="shared" si="25"/>
        <v>2.629206895358004E-4</v>
      </c>
      <c r="L71" s="15">
        <f t="shared" si="4"/>
        <v>7.3653015243964565E-4</v>
      </c>
      <c r="M71" s="15">
        <f t="shared" si="5"/>
        <v>6.6561513342567355E-4</v>
      </c>
      <c r="N71" s="15">
        <f t="shared" si="6"/>
        <v>3.0900761047118638E-4</v>
      </c>
      <c r="O71" s="15">
        <f t="shared" si="7"/>
        <v>4.0061012922681244E-4</v>
      </c>
      <c r="Q71" s="6">
        <f t="shared" si="26"/>
        <v>4.9918881817047296E-2</v>
      </c>
      <c r="R71" s="6">
        <f t="shared" si="27"/>
        <v>3.3386194808446706E-2</v>
      </c>
      <c r="S71" s="6">
        <f t="shared" si="28"/>
        <v>1.7053569525271258E-2</v>
      </c>
      <c r="T71" s="6">
        <f t="shared" si="29"/>
        <v>1.9658144860869479E-2</v>
      </c>
    </row>
    <row r="72" spans="1:22">
      <c r="A72" s="56" t="s">
        <v>211</v>
      </c>
      <c r="B72" s="1">
        <v>144</v>
      </c>
      <c r="C72" s="1">
        <v>266</v>
      </c>
      <c r="D72" s="1">
        <v>295</v>
      </c>
      <c r="E72" s="1">
        <v>671</v>
      </c>
      <c r="G72" s="11">
        <f t="shared" si="22"/>
        <v>1.639858771718449E-3</v>
      </c>
      <c r="H72" s="11">
        <f t="shared" si="23"/>
        <v>1.9854760189951834E-3</v>
      </c>
      <c r="I72" s="11">
        <f t="shared" si="24"/>
        <v>2.8918282716699152E-3</v>
      </c>
      <c r="J72" s="11">
        <f t="shared" si="25"/>
        <v>2.9403297113087009E-3</v>
      </c>
      <c r="L72" s="15">
        <f t="shared" ref="L72:L126" si="30">(B72/8146306)*100</f>
        <v>1.7676723658551496E-3</v>
      </c>
      <c r="M72" s="15">
        <f t="shared" ref="M72:M126" si="31">(C72/9615166)*100</f>
        <v>2.7664628983004556E-3</v>
      </c>
      <c r="N72" s="15">
        <f t="shared" ref="N72:N126" si="32">(D72/7766799)*100</f>
        <v>3.7982185453749994E-3</v>
      </c>
      <c r="O72" s="15">
        <f t="shared" ref="O72:O126" si="33">(E72/14977155)*100</f>
        <v>4.4801566118531852E-3</v>
      </c>
      <c r="Q72" s="6">
        <f t="shared" si="26"/>
        <v>0.11980531636091352</v>
      </c>
      <c r="R72" s="6">
        <f t="shared" si="27"/>
        <v>0.13876137217260662</v>
      </c>
      <c r="S72" s="6">
        <f t="shared" si="28"/>
        <v>0.20961679208145922</v>
      </c>
      <c r="T72" s="6">
        <f t="shared" si="29"/>
        <v>0.21984358669405701</v>
      </c>
    </row>
    <row r="73" spans="1:22">
      <c r="A73" s="56" t="s">
        <v>212</v>
      </c>
      <c r="B73" s="1">
        <v>1434</v>
      </c>
      <c r="C73" s="1">
        <v>1692</v>
      </c>
      <c r="D73" s="1">
        <v>1194</v>
      </c>
      <c r="E73" s="1">
        <v>3146</v>
      </c>
      <c r="G73" s="11">
        <f t="shared" si="22"/>
        <v>1.6330260268362887E-2</v>
      </c>
      <c r="H73" s="11">
        <f t="shared" si="23"/>
        <v>1.2629418887743799E-2</v>
      </c>
      <c r="I73" s="11">
        <f t="shared" si="24"/>
        <v>1.1704552394487724E-2</v>
      </c>
      <c r="J73" s="11">
        <f t="shared" si="25"/>
        <v>1.3785808154660465E-2</v>
      </c>
      <c r="L73" s="15">
        <f t="shared" si="30"/>
        <v>1.7603070643307531E-2</v>
      </c>
      <c r="M73" s="15">
        <f t="shared" si="31"/>
        <v>1.7597200089941246E-2</v>
      </c>
      <c r="N73" s="15">
        <f t="shared" si="32"/>
        <v>1.5373128620941524E-2</v>
      </c>
      <c r="O73" s="15">
        <f t="shared" si="33"/>
        <v>2.1005324442459197E-2</v>
      </c>
      <c r="Q73" s="6">
        <f t="shared" si="26"/>
        <v>1.1930612754274303</v>
      </c>
      <c r="R73" s="6">
        <f t="shared" si="27"/>
        <v>0.88264752524830981</v>
      </c>
      <c r="S73" s="6">
        <f t="shared" si="28"/>
        <v>0.84841508388224507</v>
      </c>
      <c r="T73" s="6">
        <f t="shared" si="29"/>
        <v>1.030742062204923</v>
      </c>
    </row>
    <row r="74" spans="1:22">
      <c r="A74" s="56" t="s">
        <v>213</v>
      </c>
      <c r="B74" s="1">
        <v>10832</v>
      </c>
      <c r="C74" s="1">
        <v>16848</v>
      </c>
      <c r="D74" s="1">
        <v>12444</v>
      </c>
      <c r="E74" s="1">
        <v>31947</v>
      </c>
      <c r="G74" s="11">
        <f t="shared" si="22"/>
        <v>0.12335382093926556</v>
      </c>
      <c r="H74" s="11">
        <f t="shared" si="23"/>
        <v>0.12575676679710845</v>
      </c>
      <c r="I74" s="11">
        <f t="shared" si="24"/>
        <v>0.12198613902596753</v>
      </c>
      <c r="J74" s="11">
        <f t="shared" si="25"/>
        <v>0.1399921211433369</v>
      </c>
      <c r="L74" s="15">
        <f t="shared" si="30"/>
        <v>0.13296824352043737</v>
      </c>
      <c r="M74" s="15">
        <f t="shared" si="31"/>
        <v>0.17522318387430857</v>
      </c>
      <c r="N74" s="15">
        <f t="shared" si="32"/>
        <v>0.16022044602931015</v>
      </c>
      <c r="O74" s="15">
        <f t="shared" si="33"/>
        <v>0.21330486330681628</v>
      </c>
      <c r="Q74" s="6">
        <f t="shared" si="26"/>
        <v>9.0120221307042723</v>
      </c>
      <c r="R74" s="6">
        <f t="shared" si="27"/>
        <v>8.7889157833235956</v>
      </c>
      <c r="S74" s="6">
        <f t="shared" si="28"/>
        <v>8.842275798853148</v>
      </c>
      <c r="T74" s="6">
        <f t="shared" si="29"/>
        <v>10.466979231169955</v>
      </c>
    </row>
    <row r="75" spans="1:22">
      <c r="A75" s="56" t="s">
        <v>255</v>
      </c>
      <c r="B75" s="1">
        <v>0</v>
      </c>
      <c r="C75" s="1">
        <v>5</v>
      </c>
      <c r="D75" s="1">
        <v>3</v>
      </c>
      <c r="E75" s="1">
        <v>3</v>
      </c>
      <c r="G75" s="11">
        <f t="shared" si="22"/>
        <v>0</v>
      </c>
      <c r="H75" s="11">
        <f t="shared" si="23"/>
        <v>3.7320977800661337E-5</v>
      </c>
      <c r="I75" s="11">
        <f t="shared" si="24"/>
        <v>2.9408423101727953E-5</v>
      </c>
      <c r="J75" s="11">
        <f t="shared" si="25"/>
        <v>1.3146034476790018E-5</v>
      </c>
      <c r="L75" s="15">
        <f t="shared" si="30"/>
        <v>0</v>
      </c>
      <c r="M75" s="15">
        <f t="shared" si="31"/>
        <v>5.2001182298880749E-5</v>
      </c>
      <c r="N75" s="15">
        <f t="shared" si="32"/>
        <v>3.8625951308898298E-5</v>
      </c>
      <c r="O75" s="15">
        <f t="shared" si="33"/>
        <v>2.0030506461340622E-5</v>
      </c>
      <c r="Q75" s="6">
        <f t="shared" si="26"/>
        <v>0</v>
      </c>
      <c r="R75" s="6">
        <f t="shared" si="27"/>
        <v>2.6082964694098989E-3</v>
      </c>
      <c r="S75" s="6">
        <f t="shared" si="28"/>
        <v>2.1316961906589073E-3</v>
      </c>
      <c r="T75" s="6">
        <f t="shared" si="29"/>
        <v>9.829072430434739E-4</v>
      </c>
    </row>
    <row r="76" spans="1:22">
      <c r="A76" s="56" t="s">
        <v>214</v>
      </c>
      <c r="B76" s="1">
        <v>4</v>
      </c>
      <c r="C76" s="1">
        <v>5</v>
      </c>
      <c r="D76" s="1">
        <v>8</v>
      </c>
      <c r="E76" s="1">
        <v>1</v>
      </c>
      <c r="G76" s="11">
        <f t="shared" si="22"/>
        <v>4.5551632547734696E-5</v>
      </c>
      <c r="H76" s="11">
        <f t="shared" si="23"/>
        <v>3.7320977800661337E-5</v>
      </c>
      <c r="I76" s="11">
        <f t="shared" si="24"/>
        <v>7.8422461604607866E-5</v>
      </c>
      <c r="J76" s="11">
        <f t="shared" si="25"/>
        <v>4.3820114922633395E-6</v>
      </c>
      <c r="L76" s="15">
        <f t="shared" si="30"/>
        <v>4.9102010162643044E-5</v>
      </c>
      <c r="M76" s="15">
        <f t="shared" si="31"/>
        <v>5.2001182298880749E-5</v>
      </c>
      <c r="N76" s="15">
        <f t="shared" si="32"/>
        <v>1.0300253682372881E-4</v>
      </c>
      <c r="O76" s="15">
        <f t="shared" si="33"/>
        <v>6.6768354871135412E-6</v>
      </c>
      <c r="Q76" s="6">
        <f t="shared" si="26"/>
        <v>3.3279254544698201E-3</v>
      </c>
      <c r="R76" s="6">
        <f t="shared" si="27"/>
        <v>2.6082964694098989E-3</v>
      </c>
      <c r="S76" s="6">
        <f t="shared" si="28"/>
        <v>5.6845231750904191E-3</v>
      </c>
      <c r="T76" s="6">
        <f t="shared" si="29"/>
        <v>3.2763574768115798E-4</v>
      </c>
    </row>
    <row r="77" spans="1:22">
      <c r="A77" s="56" t="s">
        <v>256</v>
      </c>
      <c r="B77" s="1">
        <v>0</v>
      </c>
      <c r="C77" s="1">
        <v>1</v>
      </c>
      <c r="D77" s="1">
        <v>1</v>
      </c>
      <c r="E77" s="1">
        <v>0</v>
      </c>
      <c r="G77" s="11">
        <f t="shared" si="22"/>
        <v>0</v>
      </c>
      <c r="H77" s="11">
        <f t="shared" si="23"/>
        <v>7.4641955601322689E-6</v>
      </c>
      <c r="I77" s="11">
        <f t="shared" si="24"/>
        <v>9.8028077005759832E-6</v>
      </c>
      <c r="J77" s="11">
        <f t="shared" si="25"/>
        <v>0</v>
      </c>
      <c r="L77" s="15">
        <f t="shared" si="30"/>
        <v>0</v>
      </c>
      <c r="M77" s="15">
        <f t="shared" si="31"/>
        <v>1.0400236459776149E-5</v>
      </c>
      <c r="N77" s="15">
        <f t="shared" si="32"/>
        <v>1.2875317102966101E-5</v>
      </c>
      <c r="O77" s="15">
        <f t="shared" si="33"/>
        <v>0</v>
      </c>
      <c r="Q77" s="6">
        <f t="shared" si="26"/>
        <v>0</v>
      </c>
      <c r="R77" s="6">
        <f t="shared" si="27"/>
        <v>5.2165929388197979E-4</v>
      </c>
      <c r="S77" s="6">
        <f t="shared" si="28"/>
        <v>7.1056539688630238E-4</v>
      </c>
      <c r="T77" s="6">
        <f t="shared" si="29"/>
        <v>0</v>
      </c>
    </row>
    <row r="78" spans="1:22">
      <c r="A78" s="179" t="s">
        <v>215</v>
      </c>
      <c r="B78" s="1">
        <v>1256</v>
      </c>
      <c r="C78" s="1">
        <v>1331</v>
      </c>
      <c r="D78" s="1">
        <v>1049</v>
      </c>
      <c r="E78" s="1">
        <v>1711</v>
      </c>
      <c r="G78" s="11">
        <f t="shared" si="22"/>
        <v>1.4303212619988693E-2</v>
      </c>
      <c r="H78" s="11">
        <f t="shared" si="23"/>
        <v>9.93484429053605E-3</v>
      </c>
      <c r="I78" s="11">
        <f t="shared" si="24"/>
        <v>1.0283145277904205E-2</v>
      </c>
      <c r="J78" s="11">
        <f t="shared" si="25"/>
        <v>7.4976216632625745E-3</v>
      </c>
      <c r="L78" s="15">
        <f t="shared" si="30"/>
        <v>1.5418031191069916E-2</v>
      </c>
      <c r="M78" s="15">
        <f t="shared" si="31"/>
        <v>1.3842714727962054E-2</v>
      </c>
      <c r="N78" s="15">
        <f t="shared" si="32"/>
        <v>1.3506207641011438E-2</v>
      </c>
      <c r="O78" s="15">
        <f t="shared" si="33"/>
        <v>1.1424065518451269E-2</v>
      </c>
      <c r="Q78" s="35">
        <f t="shared" si="26"/>
        <v>1.0449685927035235</v>
      </c>
      <c r="R78" s="35">
        <f t="shared" si="27"/>
        <v>0.69432852015691515</v>
      </c>
      <c r="S78" s="35">
        <f t="shared" si="28"/>
        <v>0.7453831013337312</v>
      </c>
      <c r="T78" s="35">
        <f t="shared" si="29"/>
        <v>0.56058476428246129</v>
      </c>
    </row>
    <row r="79" spans="1:22">
      <c r="A79" s="180" t="s">
        <v>216</v>
      </c>
      <c r="B79" s="1">
        <v>5713</v>
      </c>
      <c r="C79" s="1">
        <v>9009</v>
      </c>
      <c r="D79" s="1">
        <v>5758</v>
      </c>
      <c r="E79" s="1">
        <v>10783</v>
      </c>
      <c r="G79" s="11">
        <f t="shared" si="22"/>
        <v>6.505911918630207E-2</v>
      </c>
      <c r="H79" s="11">
        <f t="shared" si="23"/>
        <v>6.7244937801231613E-2</v>
      </c>
      <c r="I79" s="11">
        <f t="shared" si="24"/>
        <v>5.6444566739916512E-2</v>
      </c>
      <c r="J79" s="11">
        <f t="shared" si="25"/>
        <v>4.725122992107559E-2</v>
      </c>
      <c r="L79" s="15">
        <f t="shared" si="30"/>
        <v>7.0129946014794928E-2</v>
      </c>
      <c r="M79" s="16">
        <f t="shared" si="31"/>
        <v>9.3695730266123323E-2</v>
      </c>
      <c r="N79" s="15">
        <f t="shared" si="32"/>
        <v>7.4136075878878799E-2</v>
      </c>
      <c r="O79" s="15">
        <f t="shared" si="33"/>
        <v>7.1996317057545306E-2</v>
      </c>
      <c r="Q79" s="35">
        <f t="shared" si="26"/>
        <v>4.7531095303465198</v>
      </c>
      <c r="R79" s="34">
        <f t="shared" si="27"/>
        <v>4.6996285785827556</v>
      </c>
      <c r="S79" s="34">
        <f t="shared" si="28"/>
        <v>4.0914355552713291</v>
      </c>
      <c r="T79" s="34">
        <f t="shared" si="29"/>
        <v>3.5328962672459268</v>
      </c>
      <c r="U79" s="9" t="s">
        <v>4180</v>
      </c>
      <c r="V79" t="s">
        <v>4161</v>
      </c>
    </row>
    <row r="80" spans="1:22">
      <c r="B80" s="8">
        <f>SUM(B50:B79)</f>
        <v>120195</v>
      </c>
      <c r="C80" s="8">
        <f t="shared" ref="C80:E80" si="34">SUM(C50:C79)</f>
        <v>191696</v>
      </c>
      <c r="D80" s="8">
        <f t="shared" si="34"/>
        <v>140733</v>
      </c>
      <c r="E80" s="8">
        <f t="shared" si="34"/>
        <v>305217</v>
      </c>
      <c r="G80" s="11"/>
      <c r="H80" s="11"/>
      <c r="I80" s="11"/>
      <c r="J80" s="11"/>
      <c r="L80" s="11"/>
      <c r="M80" s="11"/>
      <c r="N80" s="11"/>
      <c r="O80" s="11"/>
    </row>
    <row r="81" spans="1:21">
      <c r="G81" s="11"/>
      <c r="H81" s="11"/>
      <c r="I81" s="11"/>
      <c r="J81" s="11"/>
      <c r="L81" s="152" t="s">
        <v>260</v>
      </c>
      <c r="M81" s="152"/>
      <c r="N81" s="152"/>
      <c r="O81" s="152"/>
    </row>
    <row r="82" spans="1:21">
      <c r="A82" s="3" t="s">
        <v>198</v>
      </c>
      <c r="B82" s="1" t="s">
        <v>57</v>
      </c>
      <c r="C82" s="1" t="s">
        <v>140</v>
      </c>
      <c r="D82" s="1" t="s">
        <v>146</v>
      </c>
      <c r="E82" s="1" t="s">
        <v>150</v>
      </c>
      <c r="G82" s="11"/>
      <c r="H82" s="11"/>
      <c r="I82" s="11"/>
      <c r="J82" s="11"/>
      <c r="L82" s="4">
        <v>8146306</v>
      </c>
      <c r="M82" s="4">
        <v>9615166</v>
      </c>
      <c r="N82" s="4">
        <v>7766799</v>
      </c>
      <c r="O82" s="4">
        <v>14977155</v>
      </c>
    </row>
    <row r="83" spans="1:21">
      <c r="A83" s="54" t="s">
        <v>217</v>
      </c>
      <c r="B83" s="1">
        <v>101</v>
      </c>
      <c r="C83" s="1">
        <v>101</v>
      </c>
      <c r="D83" s="1">
        <v>70</v>
      </c>
      <c r="E83" s="1">
        <v>194</v>
      </c>
      <c r="G83" s="11">
        <f t="shared" si="22"/>
        <v>1.150178721830301E-3</v>
      </c>
      <c r="H83" s="11">
        <f t="shared" si="23"/>
        <v>7.5388375157335911E-4</v>
      </c>
      <c r="I83" s="11">
        <f t="shared" si="24"/>
        <v>6.8619653904031881E-4</v>
      </c>
      <c r="J83" s="11">
        <f t="shared" si="25"/>
        <v>8.5011022949908787E-4</v>
      </c>
      <c r="L83" s="11">
        <f t="shared" si="30"/>
        <v>1.2398257566067369E-3</v>
      </c>
      <c r="M83" s="11">
        <f t="shared" si="31"/>
        <v>1.0504238824373909E-3</v>
      </c>
      <c r="N83" s="11">
        <f t="shared" si="32"/>
        <v>9.0127219720762691E-4</v>
      </c>
      <c r="O83" s="11">
        <f t="shared" si="33"/>
        <v>1.2953060845000267E-3</v>
      </c>
      <c r="Q83" s="6">
        <f>B83*100/19216</f>
        <v>0.52560366361365529</v>
      </c>
      <c r="R83" s="6">
        <f>C83*100/33148</f>
        <v>0.30469409919150475</v>
      </c>
      <c r="S83" s="6">
        <f>D83*100/26137</f>
        <v>0.26781956613230284</v>
      </c>
      <c r="T83" s="6">
        <f>E83*100/58341</f>
        <v>0.33252772492758093</v>
      </c>
    </row>
    <row r="84" spans="1:21">
      <c r="A84" s="56" t="s">
        <v>218</v>
      </c>
      <c r="B84" s="1">
        <v>296</v>
      </c>
      <c r="C84" s="1">
        <v>367</v>
      </c>
      <c r="D84" s="1">
        <v>271</v>
      </c>
      <c r="E84" s="1">
        <v>487</v>
      </c>
      <c r="G84" s="11">
        <f t="shared" si="22"/>
        <v>3.3708208085323674E-3</v>
      </c>
      <c r="H84" s="11">
        <f t="shared" si="23"/>
        <v>2.7393597705685424E-3</v>
      </c>
      <c r="I84" s="11">
        <f t="shared" si="24"/>
        <v>2.6565608868560917E-3</v>
      </c>
      <c r="J84" s="11">
        <f t="shared" si="25"/>
        <v>2.1340395967322464E-3</v>
      </c>
      <c r="L84" s="11">
        <f t="shared" si="30"/>
        <v>3.6335487520355847E-3</v>
      </c>
      <c r="M84" s="11">
        <f t="shared" si="31"/>
        <v>3.8168867807378466E-3</v>
      </c>
      <c r="N84" s="11">
        <f t="shared" si="32"/>
        <v>3.4892109349038128E-3</v>
      </c>
      <c r="O84" s="11">
        <f t="shared" si="33"/>
        <v>3.251618882224294E-3</v>
      </c>
      <c r="Q84" s="6">
        <f t="shared" ref="Q84:Q101" si="35">B84*100/19216</f>
        <v>1.5403830141548709</v>
      </c>
      <c r="R84" s="6">
        <f t="shared" ref="R84:R101" si="36">C84*100/33148</f>
        <v>1.1071557861711114</v>
      </c>
      <c r="S84" s="6">
        <f t="shared" ref="S84:S101" si="37">D84*100/26137</f>
        <v>1.0368443203122011</v>
      </c>
      <c r="T84" s="6">
        <f t="shared" ref="T84:T101" si="38">E84*100/58341</f>
        <v>0.8347474331944944</v>
      </c>
      <c r="U84" s="37"/>
    </row>
    <row r="85" spans="1:21">
      <c r="A85" s="56" t="s">
        <v>219</v>
      </c>
      <c r="B85" s="1">
        <v>34</v>
      </c>
      <c r="C85" s="1">
        <v>56</v>
      </c>
      <c r="D85" s="1">
        <v>28</v>
      </c>
      <c r="E85" s="1">
        <v>71</v>
      </c>
      <c r="G85" s="11">
        <f t="shared" si="22"/>
        <v>3.8718887665574486E-4</v>
      </c>
      <c r="H85" s="11">
        <f t="shared" si="23"/>
        <v>4.1799495136740704E-4</v>
      </c>
      <c r="I85" s="11">
        <f t="shared" si="24"/>
        <v>2.744786156161275E-4</v>
      </c>
      <c r="J85" s="11">
        <f t="shared" si="25"/>
        <v>3.1112281595069708E-4</v>
      </c>
      <c r="L85" s="11">
        <f t="shared" si="30"/>
        <v>4.1736708638246588E-4</v>
      </c>
      <c r="M85" s="11">
        <f t="shared" si="31"/>
        <v>5.8241324174746433E-4</v>
      </c>
      <c r="N85" s="11">
        <f t="shared" si="32"/>
        <v>3.6050887888305075E-4</v>
      </c>
      <c r="O85" s="11">
        <f t="shared" si="33"/>
        <v>4.740553195850614E-4</v>
      </c>
      <c r="Q85" s="6">
        <f t="shared" si="35"/>
        <v>0.17693588676103247</v>
      </c>
      <c r="R85" s="6">
        <f t="shared" si="36"/>
        <v>0.16893930252202244</v>
      </c>
      <c r="S85" s="6">
        <f t="shared" si="37"/>
        <v>0.10712782645292114</v>
      </c>
      <c r="T85" s="6">
        <f t="shared" si="38"/>
        <v>0.12169829108174354</v>
      </c>
      <c r="U85" s="9"/>
    </row>
    <row r="86" spans="1:21">
      <c r="A86" s="56" t="s">
        <v>220</v>
      </c>
      <c r="B86" s="1">
        <v>334</v>
      </c>
      <c r="C86" s="1">
        <v>693</v>
      </c>
      <c r="D86" s="1">
        <v>383</v>
      </c>
      <c r="E86" s="1">
        <v>711</v>
      </c>
      <c r="G86" s="11">
        <f t="shared" si="22"/>
        <v>3.8035613177358468E-3</v>
      </c>
      <c r="H86" s="11">
        <f t="shared" si="23"/>
        <v>5.1726875231716627E-3</v>
      </c>
      <c r="I86" s="11">
        <f t="shared" si="24"/>
        <v>3.7544753493206021E-3</v>
      </c>
      <c r="J86" s="11">
        <f t="shared" si="25"/>
        <v>3.1156101709992343E-3</v>
      </c>
      <c r="L86" s="11">
        <f t="shared" si="30"/>
        <v>4.1000178485806936E-3</v>
      </c>
      <c r="M86" s="11">
        <f t="shared" si="31"/>
        <v>7.2073638666248713E-3</v>
      </c>
      <c r="N86" s="11">
        <f t="shared" si="32"/>
        <v>4.931246450436016E-3</v>
      </c>
      <c r="O86" s="11">
        <f t="shared" si="33"/>
        <v>4.7472300313377274E-3</v>
      </c>
      <c r="Q86" s="6">
        <f t="shared" si="35"/>
        <v>1.738134887593672</v>
      </c>
      <c r="R86" s="6">
        <f t="shared" si="36"/>
        <v>2.0906238687100278</v>
      </c>
      <c r="S86" s="6">
        <f t="shared" si="37"/>
        <v>1.4653556261238856</v>
      </c>
      <c r="T86" s="6">
        <f t="shared" si="38"/>
        <v>1.2186969712552065</v>
      </c>
    </row>
    <row r="87" spans="1:21">
      <c r="A87" s="56" t="s">
        <v>221</v>
      </c>
      <c r="B87" s="1">
        <v>86</v>
      </c>
      <c r="C87" s="1">
        <v>113</v>
      </c>
      <c r="D87" s="1">
        <v>137</v>
      </c>
      <c r="E87" s="1">
        <v>141</v>
      </c>
      <c r="G87" s="11">
        <f t="shared" si="22"/>
        <v>9.7936009977629582E-4</v>
      </c>
      <c r="H87" s="11">
        <f t="shared" si="23"/>
        <v>8.4345409829494628E-4</v>
      </c>
      <c r="I87" s="11">
        <f t="shared" si="24"/>
        <v>1.3429846549789096E-3</v>
      </c>
      <c r="J87" s="11">
        <f t="shared" si="25"/>
        <v>6.1786362040913082E-4</v>
      </c>
      <c r="L87" s="11">
        <f t="shared" si="30"/>
        <v>1.0556932184968256E-3</v>
      </c>
      <c r="M87" s="11">
        <f t="shared" si="31"/>
        <v>1.1752267199547049E-3</v>
      </c>
      <c r="N87" s="11">
        <f t="shared" si="32"/>
        <v>1.7639184431063556E-3</v>
      </c>
      <c r="O87" s="11">
        <f t="shared" si="33"/>
        <v>9.4143380368300912E-4</v>
      </c>
      <c r="Q87" s="6">
        <f t="shared" si="35"/>
        <v>0.44754371357202333</v>
      </c>
      <c r="R87" s="6">
        <f t="shared" si="36"/>
        <v>0.34089537830336669</v>
      </c>
      <c r="S87" s="6">
        <f t="shared" si="37"/>
        <v>0.52416115085893555</v>
      </c>
      <c r="T87" s="6">
        <f t="shared" si="38"/>
        <v>0.24168252172571605</v>
      </c>
    </row>
    <row r="88" spans="1:21">
      <c r="A88" s="56" t="s">
        <v>222</v>
      </c>
      <c r="B88" s="1">
        <v>30</v>
      </c>
      <c r="C88" s="1">
        <v>43</v>
      </c>
      <c r="D88" s="1">
        <v>21</v>
      </c>
      <c r="E88" s="1">
        <v>44</v>
      </c>
      <c r="G88" s="11">
        <f t="shared" si="22"/>
        <v>3.4163724410801022E-4</v>
      </c>
      <c r="H88" s="11">
        <f t="shared" si="23"/>
        <v>3.2096040908568754E-4</v>
      </c>
      <c r="I88" s="11">
        <f t="shared" si="24"/>
        <v>2.0585896171209568E-4</v>
      </c>
      <c r="J88" s="11">
        <f t="shared" si="25"/>
        <v>1.9280850565958692E-4</v>
      </c>
      <c r="L88" s="11">
        <f t="shared" si="30"/>
        <v>3.6826507621982282E-4</v>
      </c>
      <c r="M88" s="11">
        <f t="shared" si="31"/>
        <v>4.4721016777037444E-4</v>
      </c>
      <c r="N88" s="11">
        <f t="shared" si="32"/>
        <v>2.7038165916228811E-4</v>
      </c>
      <c r="O88" s="11">
        <f t="shared" si="33"/>
        <v>2.9378076143299581E-4</v>
      </c>
      <c r="Q88" s="6">
        <f t="shared" si="35"/>
        <v>0.15611990008326396</v>
      </c>
      <c r="R88" s="6">
        <f t="shared" si="36"/>
        <v>0.12972125015083866</v>
      </c>
      <c r="S88" s="6">
        <f t="shared" si="37"/>
        <v>8.0345869839690859E-2</v>
      </c>
      <c r="T88" s="6">
        <f t="shared" si="38"/>
        <v>7.5418659261925577E-2</v>
      </c>
    </row>
    <row r="89" spans="1:21">
      <c r="A89" s="56" t="s">
        <v>223</v>
      </c>
      <c r="B89" s="1">
        <v>344</v>
      </c>
      <c r="C89" s="1">
        <v>357</v>
      </c>
      <c r="D89" s="1">
        <v>185</v>
      </c>
      <c r="E89" s="1">
        <v>923</v>
      </c>
      <c r="G89" s="11">
        <f t="shared" si="22"/>
        <v>3.9174403991051833E-3</v>
      </c>
      <c r="H89" s="11">
        <f t="shared" si="23"/>
        <v>2.6647178149672201E-3</v>
      </c>
      <c r="I89" s="11">
        <f t="shared" si="24"/>
        <v>1.8135194246065571E-3</v>
      </c>
      <c r="J89" s="11">
        <f t="shared" si="25"/>
        <v>4.0445966073590625E-3</v>
      </c>
      <c r="L89" s="11">
        <f t="shared" si="30"/>
        <v>4.2227728739873023E-3</v>
      </c>
      <c r="M89" s="11">
        <f t="shared" si="31"/>
        <v>3.7128844161400851E-3</v>
      </c>
      <c r="N89" s="11">
        <f t="shared" si="32"/>
        <v>2.3819336640487285E-3</v>
      </c>
      <c r="O89" s="11">
        <f t="shared" si="33"/>
        <v>6.1627191546057983E-3</v>
      </c>
      <c r="Q89" s="6">
        <f t="shared" si="35"/>
        <v>1.7901748542880933</v>
      </c>
      <c r="R89" s="6">
        <f t="shared" si="36"/>
        <v>1.0769880535778931</v>
      </c>
      <c r="S89" s="6">
        <f t="shared" si="37"/>
        <v>0.7078088533496576</v>
      </c>
      <c r="T89" s="6">
        <f t="shared" si="38"/>
        <v>1.5820777840626661</v>
      </c>
    </row>
    <row r="90" spans="1:21">
      <c r="A90" s="56" t="s">
        <v>257</v>
      </c>
      <c r="B90" s="1">
        <v>0</v>
      </c>
      <c r="C90" s="1">
        <v>2</v>
      </c>
      <c r="D90" s="1">
        <v>1</v>
      </c>
      <c r="E90" s="1">
        <v>0</v>
      </c>
      <c r="G90" s="11">
        <f t="shared" si="22"/>
        <v>0</v>
      </c>
      <c r="H90" s="11">
        <f t="shared" si="23"/>
        <v>1.4928391120264538E-5</v>
      </c>
      <c r="I90" s="11">
        <f t="shared" si="24"/>
        <v>9.8028077005759832E-6</v>
      </c>
      <c r="J90" s="11">
        <f t="shared" si="25"/>
        <v>0</v>
      </c>
      <c r="L90" s="11">
        <f t="shared" si="30"/>
        <v>0</v>
      </c>
      <c r="M90" s="11">
        <f t="shared" si="31"/>
        <v>2.0800472919552298E-5</v>
      </c>
      <c r="N90" s="11">
        <f t="shared" si="32"/>
        <v>1.2875317102966101E-5</v>
      </c>
      <c r="O90" s="11">
        <f t="shared" si="33"/>
        <v>0</v>
      </c>
      <c r="Q90" s="6">
        <f t="shared" si="35"/>
        <v>0</v>
      </c>
      <c r="R90" s="6">
        <f t="shared" si="36"/>
        <v>6.0335465186436591E-3</v>
      </c>
      <c r="S90" s="6">
        <f t="shared" si="37"/>
        <v>3.8259938018900411E-3</v>
      </c>
      <c r="T90" s="6">
        <f t="shared" si="38"/>
        <v>0</v>
      </c>
    </row>
    <row r="91" spans="1:21">
      <c r="A91" s="56" t="s">
        <v>224</v>
      </c>
      <c r="B91" s="1">
        <v>107</v>
      </c>
      <c r="C91" s="1">
        <v>138</v>
      </c>
      <c r="D91" s="1">
        <v>102</v>
      </c>
      <c r="E91" s="1">
        <v>194</v>
      </c>
      <c r="G91" s="11">
        <f t="shared" si="22"/>
        <v>1.218506170651903E-3</v>
      </c>
      <c r="H91" s="11">
        <f t="shared" si="23"/>
        <v>1.0300589872982531E-3</v>
      </c>
      <c r="I91" s="11">
        <f t="shared" si="24"/>
        <v>9.9988638545875017E-4</v>
      </c>
      <c r="J91" s="11">
        <f t="shared" si="25"/>
        <v>8.5011022949908787E-4</v>
      </c>
      <c r="L91" s="11">
        <f t="shared" si="30"/>
        <v>1.3134787718507013E-3</v>
      </c>
      <c r="M91" s="11">
        <f t="shared" si="31"/>
        <v>1.4352326314491085E-3</v>
      </c>
      <c r="N91" s="11">
        <f t="shared" si="32"/>
        <v>1.3132823445025422E-3</v>
      </c>
      <c r="O91" s="11">
        <f t="shared" si="33"/>
        <v>1.2953060845000267E-3</v>
      </c>
      <c r="Q91" s="6">
        <f t="shared" si="35"/>
        <v>0.55682764363030812</v>
      </c>
      <c r="R91" s="6">
        <f t="shared" si="36"/>
        <v>0.41631470978641244</v>
      </c>
      <c r="S91" s="6">
        <f t="shared" si="37"/>
        <v>0.39025136779278419</v>
      </c>
      <c r="T91" s="6">
        <f t="shared" si="38"/>
        <v>0.33252772492758093</v>
      </c>
    </row>
    <row r="92" spans="1:21">
      <c r="A92" s="181" t="s">
        <v>225</v>
      </c>
      <c r="B92" s="1">
        <v>11660</v>
      </c>
      <c r="C92" s="1">
        <v>19768</v>
      </c>
      <c r="D92" s="1">
        <v>17304</v>
      </c>
      <c r="E92" s="1">
        <v>37978</v>
      </c>
      <c r="G92" s="11">
        <f t="shared" si="22"/>
        <v>0.13278300887664662</v>
      </c>
      <c r="H92" s="11">
        <f t="shared" si="23"/>
        <v>0.14755221783269468</v>
      </c>
      <c r="I92" s="11">
        <f t="shared" si="24"/>
        <v>0.16962778445076682</v>
      </c>
      <c r="J92" s="11">
        <f t="shared" si="25"/>
        <v>0.1664200324531771</v>
      </c>
      <c r="L92" s="12">
        <f t="shared" si="30"/>
        <v>0.14313235962410448</v>
      </c>
      <c r="M92" s="12">
        <f t="shared" si="31"/>
        <v>0.20559187433685494</v>
      </c>
      <c r="N92" s="12">
        <f t="shared" si="32"/>
        <v>0.22279448714972541</v>
      </c>
      <c r="O92" s="12">
        <f t="shared" si="33"/>
        <v>0.25357285812959807</v>
      </c>
      <c r="Q92" s="32">
        <f t="shared" si="35"/>
        <v>60.678601165695255</v>
      </c>
      <c r="R92" s="32">
        <f t="shared" si="36"/>
        <v>59.635573790273924</v>
      </c>
      <c r="S92" s="32">
        <f t="shared" si="37"/>
        <v>66.20499674790527</v>
      </c>
      <c r="T92" s="32">
        <f t="shared" si="38"/>
        <v>65.096587305668393</v>
      </c>
    </row>
    <row r="93" spans="1:21">
      <c r="A93" s="56" t="s">
        <v>226</v>
      </c>
      <c r="B93" s="1">
        <v>64</v>
      </c>
      <c r="C93" s="1">
        <v>75</v>
      </c>
      <c r="D93" s="1">
        <v>66</v>
      </c>
      <c r="E93" s="1">
        <v>323</v>
      </c>
      <c r="G93" s="11">
        <f t="shared" si="22"/>
        <v>7.2882612076375513E-4</v>
      </c>
      <c r="H93" s="11">
        <f t="shared" si="23"/>
        <v>5.5981466700992012E-4</v>
      </c>
      <c r="I93" s="11">
        <f t="shared" si="24"/>
        <v>6.4698530823801485E-4</v>
      </c>
      <c r="J93" s="11">
        <f t="shared" si="25"/>
        <v>1.4153897120010588E-3</v>
      </c>
      <c r="L93" s="12">
        <f t="shared" si="30"/>
        <v>7.8563216260228871E-4</v>
      </c>
      <c r="M93" s="12">
        <f t="shared" si="31"/>
        <v>7.8001773448321127E-4</v>
      </c>
      <c r="N93" s="12">
        <f t="shared" si="32"/>
        <v>8.4977092879576254E-4</v>
      </c>
      <c r="O93" s="12">
        <f t="shared" si="33"/>
        <v>2.1566178623376735E-3</v>
      </c>
      <c r="Q93" s="6">
        <f t="shared" si="35"/>
        <v>0.33305578684429643</v>
      </c>
      <c r="R93" s="6">
        <f t="shared" si="36"/>
        <v>0.22625799444913719</v>
      </c>
      <c r="S93" s="6">
        <f t="shared" si="37"/>
        <v>0.25251559092474268</v>
      </c>
      <c r="T93" s="6">
        <f t="shared" si="38"/>
        <v>0.55364152140004452</v>
      </c>
    </row>
    <row r="94" spans="1:21">
      <c r="A94" s="56" t="s">
        <v>227</v>
      </c>
      <c r="B94" s="1">
        <v>1691</v>
      </c>
      <c r="C94" s="1">
        <v>2915</v>
      </c>
      <c r="D94" s="1">
        <v>2257</v>
      </c>
      <c r="E94" s="1">
        <v>4803</v>
      </c>
      <c r="G94" s="11">
        <f t="shared" si="22"/>
        <v>1.9256952659554842E-2</v>
      </c>
      <c r="H94" s="11">
        <f t="shared" si="23"/>
        <v>2.1758130057785562E-2</v>
      </c>
      <c r="I94" s="11">
        <f t="shared" si="24"/>
        <v>2.2124936980199995E-2</v>
      </c>
      <c r="J94" s="11">
        <f t="shared" si="25"/>
        <v>2.1046801197340818E-2</v>
      </c>
      <c r="L94" s="12">
        <f t="shared" si="30"/>
        <v>2.0757874796257344E-2</v>
      </c>
      <c r="M94" s="12">
        <f t="shared" si="31"/>
        <v>3.0316689280247475E-2</v>
      </c>
      <c r="N94" s="12">
        <f t="shared" si="32"/>
        <v>2.9059590701394484E-2</v>
      </c>
      <c r="O94" s="12">
        <f t="shared" si="33"/>
        <v>3.2068840844606331E-2</v>
      </c>
      <c r="Q94" s="6">
        <f t="shared" si="35"/>
        <v>8.799958368026644</v>
      </c>
      <c r="R94" s="6">
        <f t="shared" si="36"/>
        <v>8.7938940509231323</v>
      </c>
      <c r="S94" s="6">
        <f t="shared" si="37"/>
        <v>8.635268010865822</v>
      </c>
      <c r="T94" s="6">
        <f t="shared" si="38"/>
        <v>8.2326322826142846</v>
      </c>
    </row>
    <row r="95" spans="1:21">
      <c r="A95" s="56" t="s">
        <v>228</v>
      </c>
      <c r="B95" s="1">
        <v>82</v>
      </c>
      <c r="C95" s="1">
        <v>47</v>
      </c>
      <c r="D95" s="1">
        <v>74</v>
      </c>
      <c r="E95" s="1">
        <v>182</v>
      </c>
      <c r="G95" s="11">
        <f t="shared" si="22"/>
        <v>9.3380846722856123E-4</v>
      </c>
      <c r="H95" s="11">
        <f t="shared" si="23"/>
        <v>3.508171913262166E-4</v>
      </c>
      <c r="I95" s="11">
        <f t="shared" si="24"/>
        <v>7.2540776984262277E-4</v>
      </c>
      <c r="J95" s="11">
        <f t="shared" si="25"/>
        <v>7.9752609159192773E-4</v>
      </c>
      <c r="L95" s="11">
        <f t="shared" si="30"/>
        <v>1.0065912083341824E-3</v>
      </c>
      <c r="M95" s="11">
        <f t="shared" si="31"/>
        <v>4.8881111360947905E-4</v>
      </c>
      <c r="N95" s="11">
        <f t="shared" si="32"/>
        <v>9.5277346561949128E-4</v>
      </c>
      <c r="O95" s="11">
        <f t="shared" si="33"/>
        <v>1.2151840586546643E-3</v>
      </c>
      <c r="Q95" s="6">
        <f t="shared" si="35"/>
        <v>0.42672772689425481</v>
      </c>
      <c r="R95" s="6">
        <f t="shared" si="36"/>
        <v>0.14178834318812597</v>
      </c>
      <c r="S95" s="6">
        <f t="shared" si="37"/>
        <v>0.28312354133986301</v>
      </c>
      <c r="T95" s="6">
        <f t="shared" si="38"/>
        <v>0.3119589996743285</v>
      </c>
    </row>
    <row r="96" spans="1:21">
      <c r="A96" s="56" t="s">
        <v>229</v>
      </c>
      <c r="B96" s="1">
        <v>1</v>
      </c>
      <c r="C96" s="1">
        <v>8</v>
      </c>
      <c r="D96" s="1">
        <v>0</v>
      </c>
      <c r="E96" s="1">
        <v>0</v>
      </c>
      <c r="G96" s="11">
        <f t="shared" si="22"/>
        <v>1.1387908136933674E-5</v>
      </c>
      <c r="H96" s="11">
        <f t="shared" si="23"/>
        <v>5.9713564481058151E-5</v>
      </c>
      <c r="I96" s="11">
        <f t="shared" si="24"/>
        <v>0</v>
      </c>
      <c r="J96" s="11">
        <f t="shared" si="25"/>
        <v>0</v>
      </c>
      <c r="L96" s="11">
        <f t="shared" si="30"/>
        <v>1.2275502540660761E-5</v>
      </c>
      <c r="M96" s="11">
        <f t="shared" si="31"/>
        <v>8.3201891678209193E-5</v>
      </c>
      <c r="N96" s="11">
        <f t="shared" si="32"/>
        <v>0</v>
      </c>
      <c r="O96" s="11">
        <f t="shared" si="33"/>
        <v>0</v>
      </c>
      <c r="Q96" s="6">
        <f t="shared" si="35"/>
        <v>5.2039966694421317E-3</v>
      </c>
      <c r="R96" s="6">
        <f t="shared" si="36"/>
        <v>2.4134186074574637E-2</v>
      </c>
      <c r="S96" s="6">
        <f t="shared" si="37"/>
        <v>0</v>
      </c>
      <c r="T96" s="6">
        <f t="shared" si="38"/>
        <v>0</v>
      </c>
    </row>
    <row r="97" spans="1:21">
      <c r="A97" s="56" t="s">
        <v>230</v>
      </c>
      <c r="B97" s="1">
        <v>4271</v>
      </c>
      <c r="C97" s="1">
        <v>8319</v>
      </c>
      <c r="D97" s="1">
        <v>5167</v>
      </c>
      <c r="E97" s="1">
        <v>12195</v>
      </c>
      <c r="G97" s="11">
        <f t="shared" si="22"/>
        <v>4.8637755652843721E-2</v>
      </c>
      <c r="H97" s="11">
        <f t="shared" si="23"/>
        <v>6.209464286474034E-2</v>
      </c>
      <c r="I97" s="11">
        <f t="shared" si="24"/>
        <v>5.0651107388876106E-2</v>
      </c>
      <c r="J97" s="11">
        <f t="shared" si="25"/>
        <v>5.3438630148151429E-2</v>
      </c>
      <c r="L97" s="12">
        <f t="shared" si="30"/>
        <v>5.2428671351162109E-2</v>
      </c>
      <c r="M97" s="12">
        <f t="shared" si="31"/>
        <v>8.6519567108877787E-2</v>
      </c>
      <c r="N97" s="12">
        <f t="shared" si="32"/>
        <v>6.6526763471025846E-2</v>
      </c>
      <c r="O97" s="12">
        <f t="shared" si="33"/>
        <v>8.1424008765349623E-2</v>
      </c>
      <c r="Q97" s="6">
        <f t="shared" si="35"/>
        <v>22.226269775187344</v>
      </c>
      <c r="R97" s="6">
        <f t="shared" si="36"/>
        <v>25.096536744298298</v>
      </c>
      <c r="S97" s="6">
        <f t="shared" si="37"/>
        <v>19.76890997436584</v>
      </c>
      <c r="T97" s="6">
        <f t="shared" si="38"/>
        <v>20.902967038617781</v>
      </c>
    </row>
    <row r="98" spans="1:21">
      <c r="A98" s="56" t="s">
        <v>231</v>
      </c>
      <c r="B98" s="1">
        <v>110</v>
      </c>
      <c r="C98" s="1">
        <v>134</v>
      </c>
      <c r="D98" s="1">
        <v>66</v>
      </c>
      <c r="E98" s="1">
        <v>81</v>
      </c>
      <c r="G98" s="11">
        <f t="shared" si="22"/>
        <v>1.2526698950627042E-3</v>
      </c>
      <c r="H98" s="11">
        <f t="shared" si="23"/>
        <v>1.000202205057724E-3</v>
      </c>
      <c r="I98" s="11">
        <f t="shared" si="24"/>
        <v>6.4698530823801485E-4</v>
      </c>
      <c r="J98" s="11">
        <f t="shared" si="25"/>
        <v>3.5494293087333053E-4</v>
      </c>
      <c r="L98" s="11">
        <f t="shared" si="30"/>
        <v>1.3503052794726837E-3</v>
      </c>
      <c r="M98" s="11">
        <f t="shared" si="31"/>
        <v>1.3936316856100039E-3</v>
      </c>
      <c r="N98" s="11">
        <f t="shared" si="32"/>
        <v>8.4977092879576254E-4</v>
      </c>
      <c r="O98" s="11">
        <f t="shared" si="33"/>
        <v>5.4082367445619679E-4</v>
      </c>
      <c r="Q98" s="6">
        <f t="shared" si="35"/>
        <v>0.57243963363863448</v>
      </c>
      <c r="R98" s="6">
        <f t="shared" si="36"/>
        <v>0.40424761674912513</v>
      </c>
      <c r="S98" s="6">
        <f t="shared" si="37"/>
        <v>0.25251559092474268</v>
      </c>
      <c r="T98" s="6">
        <f t="shared" si="38"/>
        <v>0.13883889545945391</v>
      </c>
    </row>
    <row r="99" spans="1:21">
      <c r="A99" s="56" t="s">
        <v>258</v>
      </c>
      <c r="B99" s="1">
        <v>0</v>
      </c>
      <c r="C99" s="1">
        <v>0</v>
      </c>
      <c r="D99" s="1">
        <v>1</v>
      </c>
      <c r="E99" s="1">
        <v>0</v>
      </c>
      <c r="G99" s="11">
        <f t="shared" si="22"/>
        <v>0</v>
      </c>
      <c r="H99" s="11">
        <f t="shared" si="23"/>
        <v>0</v>
      </c>
      <c r="I99" s="11">
        <f t="shared" si="24"/>
        <v>9.8028077005759832E-6</v>
      </c>
      <c r="J99" s="11">
        <f t="shared" si="25"/>
        <v>0</v>
      </c>
      <c r="L99" s="11">
        <f t="shared" si="30"/>
        <v>0</v>
      </c>
      <c r="M99" s="11">
        <f t="shared" si="31"/>
        <v>0</v>
      </c>
      <c r="N99" s="11">
        <f t="shared" si="32"/>
        <v>1.2875317102966101E-5</v>
      </c>
      <c r="O99" s="11">
        <f t="shared" si="33"/>
        <v>0</v>
      </c>
      <c r="Q99" s="6">
        <f t="shared" si="35"/>
        <v>0</v>
      </c>
      <c r="R99" s="6">
        <f t="shared" si="36"/>
        <v>0</v>
      </c>
      <c r="S99" s="6">
        <f t="shared" si="37"/>
        <v>3.8259938018900411E-3</v>
      </c>
      <c r="T99" s="6">
        <f t="shared" si="38"/>
        <v>0</v>
      </c>
    </row>
    <row r="100" spans="1:21">
      <c r="A100" s="56" t="s">
        <v>232</v>
      </c>
      <c r="B100" s="1">
        <v>3</v>
      </c>
      <c r="C100" s="1">
        <v>4</v>
      </c>
      <c r="D100" s="1">
        <v>0</v>
      </c>
      <c r="E100" s="1">
        <v>5</v>
      </c>
      <c r="G100" s="11">
        <f t="shared" si="22"/>
        <v>3.4163724410801017E-5</v>
      </c>
      <c r="H100" s="11">
        <f t="shared" si="23"/>
        <v>2.9856782240529076E-5</v>
      </c>
      <c r="I100" s="11">
        <f t="shared" si="24"/>
        <v>0</v>
      </c>
      <c r="J100" s="11">
        <f t="shared" si="25"/>
        <v>2.1910057461316699E-5</v>
      </c>
      <c r="L100" s="11">
        <f t="shared" si="30"/>
        <v>3.682650762198228E-5</v>
      </c>
      <c r="M100" s="11">
        <f t="shared" si="31"/>
        <v>4.1600945839104597E-5</v>
      </c>
      <c r="N100" s="11">
        <f t="shared" si="32"/>
        <v>0</v>
      </c>
      <c r="O100" s="11">
        <f t="shared" si="33"/>
        <v>3.3384177435567701E-5</v>
      </c>
      <c r="Q100" s="6">
        <f t="shared" si="35"/>
        <v>1.5611990008326394E-2</v>
      </c>
      <c r="R100" s="6">
        <f t="shared" si="36"/>
        <v>1.2067093037287318E-2</v>
      </c>
      <c r="S100" s="6">
        <f t="shared" si="37"/>
        <v>0</v>
      </c>
      <c r="T100" s="6">
        <f t="shared" si="38"/>
        <v>8.5703021888551799E-3</v>
      </c>
    </row>
    <row r="101" spans="1:21">
      <c r="A101" s="57" t="s">
        <v>233</v>
      </c>
      <c r="B101" s="1">
        <v>2</v>
      </c>
      <c r="C101" s="1">
        <v>8</v>
      </c>
      <c r="D101" s="1">
        <v>4</v>
      </c>
      <c r="E101" s="1">
        <v>9</v>
      </c>
      <c r="G101" s="11">
        <f t="shared" si="22"/>
        <v>2.2775816273867348E-5</v>
      </c>
      <c r="H101" s="11">
        <f t="shared" si="23"/>
        <v>5.9713564481058151E-5</v>
      </c>
      <c r="I101" s="11">
        <f t="shared" si="24"/>
        <v>3.9211230802303933E-5</v>
      </c>
      <c r="J101" s="11">
        <f t="shared" si="25"/>
        <v>3.9438103430370054E-5</v>
      </c>
      <c r="L101" s="11">
        <f t="shared" si="30"/>
        <v>2.4551005081321522E-5</v>
      </c>
      <c r="M101" s="11">
        <f t="shared" si="31"/>
        <v>8.3201891678209193E-5</v>
      </c>
      <c r="N101" s="11">
        <f t="shared" si="32"/>
        <v>5.1501268411864404E-5</v>
      </c>
      <c r="O101" s="11">
        <f t="shared" si="33"/>
        <v>6.0091519384021866E-5</v>
      </c>
      <c r="Q101" s="6">
        <f t="shared" si="35"/>
        <v>1.0407993338884263E-2</v>
      </c>
      <c r="R101" s="6">
        <f t="shared" si="36"/>
        <v>2.4134186074574637E-2</v>
      </c>
      <c r="S101" s="6">
        <f t="shared" si="37"/>
        <v>1.5303975207560164E-2</v>
      </c>
      <c r="T101" s="6">
        <f t="shared" si="38"/>
        <v>1.5426543939939322E-2</v>
      </c>
    </row>
    <row r="102" spans="1:21">
      <c r="B102" s="8">
        <f>SUM(B83:B101)</f>
        <v>19216</v>
      </c>
      <c r="C102" s="8">
        <f t="shared" ref="C102:E102" si="39">SUM(C83:C101)</f>
        <v>33148</v>
      </c>
      <c r="D102" s="8">
        <f t="shared" si="39"/>
        <v>26137</v>
      </c>
      <c r="E102" s="8">
        <f t="shared" si="39"/>
        <v>58341</v>
      </c>
      <c r="G102" s="11"/>
      <c r="H102" s="11"/>
      <c r="I102" s="11"/>
      <c r="J102" s="11"/>
      <c r="L102" s="11"/>
      <c r="M102" s="11"/>
      <c r="N102" s="11"/>
      <c r="O102" s="11"/>
    </row>
    <row r="103" spans="1:21">
      <c r="G103" s="11"/>
      <c r="H103" s="11"/>
      <c r="I103" s="11"/>
      <c r="J103" s="11"/>
      <c r="L103" s="152" t="s">
        <v>260</v>
      </c>
      <c r="M103" s="152"/>
      <c r="N103" s="152"/>
      <c r="O103" s="152"/>
    </row>
    <row r="104" spans="1:21">
      <c r="A104" s="3" t="s">
        <v>197</v>
      </c>
      <c r="B104" s="1" t="s">
        <v>57</v>
      </c>
      <c r="C104" s="1" t="s">
        <v>140</v>
      </c>
      <c r="D104" s="1" t="s">
        <v>146</v>
      </c>
      <c r="E104" s="1" t="s">
        <v>150</v>
      </c>
      <c r="G104" s="11"/>
      <c r="H104" s="11"/>
      <c r="I104" s="11"/>
      <c r="J104" s="11"/>
      <c r="L104" s="4">
        <v>8146306</v>
      </c>
      <c r="M104" s="4">
        <v>9615166</v>
      </c>
      <c r="N104" s="4">
        <v>7766799</v>
      </c>
      <c r="O104" s="4">
        <v>14977155</v>
      </c>
    </row>
    <row r="105" spans="1:21" s="9" customFormat="1">
      <c r="A105" s="182" t="s">
        <v>234</v>
      </c>
      <c r="B105" s="10">
        <v>195</v>
      </c>
      <c r="C105" s="10">
        <v>617</v>
      </c>
      <c r="D105" s="10">
        <v>439</v>
      </c>
      <c r="E105" s="10">
        <v>764</v>
      </c>
      <c r="G105" s="12">
        <f t="shared" si="22"/>
        <v>2.2206420867020666E-3</v>
      </c>
      <c r="H105" s="12">
        <f t="shared" si="23"/>
        <v>4.6054086606016099E-3</v>
      </c>
      <c r="I105" s="12">
        <f t="shared" si="24"/>
        <v>4.3034325805528569E-3</v>
      </c>
      <c r="J105" s="12">
        <f t="shared" si="25"/>
        <v>3.3478567800891918E-3</v>
      </c>
      <c r="L105" s="12">
        <f t="shared" si="30"/>
        <v>2.3937229954288483E-3</v>
      </c>
      <c r="M105" s="12">
        <f t="shared" si="31"/>
        <v>6.416945895681884E-3</v>
      </c>
      <c r="N105" s="12">
        <f t="shared" si="32"/>
        <v>5.6522642082021176E-3</v>
      </c>
      <c r="O105" s="12">
        <f t="shared" si="33"/>
        <v>5.1011023121547453E-3</v>
      </c>
      <c r="Q105" s="29">
        <f>B105*100/70555</f>
        <v>0.2763801289773935</v>
      </c>
      <c r="R105" s="29">
        <f>C105*100/138630</f>
        <v>0.44506960975257881</v>
      </c>
      <c r="S105" s="29">
        <f>D105*100/91116</f>
        <v>0.4818034154264893</v>
      </c>
      <c r="T105" s="14">
        <f>E105*100/188047</f>
        <v>0.40628140837131144</v>
      </c>
    </row>
    <row r="106" spans="1:21">
      <c r="A106" s="65" t="s">
        <v>235</v>
      </c>
      <c r="B106" s="1">
        <v>20926</v>
      </c>
      <c r="C106" s="1">
        <v>41242</v>
      </c>
      <c r="D106" s="1">
        <v>26731</v>
      </c>
      <c r="E106" s="1">
        <v>54451</v>
      </c>
      <c r="G106" s="11">
        <f t="shared" si="22"/>
        <v>0.23830336567347404</v>
      </c>
      <c r="H106" s="11">
        <f t="shared" si="23"/>
        <v>0.30783835329097503</v>
      </c>
      <c r="I106" s="11">
        <f t="shared" si="24"/>
        <v>0.26203885264409665</v>
      </c>
      <c r="J106" s="11">
        <f t="shared" si="25"/>
        <v>0.23860490776523111</v>
      </c>
      <c r="L106" s="12">
        <f t="shared" si="30"/>
        <v>0.25687716616586709</v>
      </c>
      <c r="M106" s="12">
        <f t="shared" si="31"/>
        <v>0.42892655207408797</v>
      </c>
      <c r="N106" s="12">
        <f t="shared" si="32"/>
        <v>0.34417010147938681</v>
      </c>
      <c r="O106" s="12">
        <f t="shared" si="33"/>
        <v>0.36356036910881939</v>
      </c>
      <c r="Q106" s="14">
        <f t="shared" ref="Q106:Q126" si="40">B106*100/70555</f>
        <v>29.659131174261216</v>
      </c>
      <c r="R106" s="14">
        <f t="shared" ref="R106:R126" si="41">C106*100/138630</f>
        <v>29.74969342855082</v>
      </c>
      <c r="S106" s="14">
        <f t="shared" ref="S106:S126" si="42">D106*100/91116</f>
        <v>29.337328240923657</v>
      </c>
      <c r="T106" s="14">
        <f t="shared" ref="T106:T126" si="43">E106*100/188047</f>
        <v>28.956058857626019</v>
      </c>
    </row>
    <row r="107" spans="1:21">
      <c r="A107" s="65" t="s">
        <v>236</v>
      </c>
      <c r="B107" s="1">
        <v>0</v>
      </c>
      <c r="C107" s="1">
        <v>2</v>
      </c>
      <c r="D107" s="1">
        <v>0</v>
      </c>
      <c r="E107" s="1">
        <v>0</v>
      </c>
      <c r="G107" s="11">
        <f t="shared" si="22"/>
        <v>0</v>
      </c>
      <c r="H107" s="11">
        <f t="shared" si="23"/>
        <v>1.4928391120264538E-5</v>
      </c>
      <c r="I107" s="11">
        <f t="shared" si="24"/>
        <v>0</v>
      </c>
      <c r="J107" s="11">
        <f t="shared" si="25"/>
        <v>0</v>
      </c>
      <c r="L107" s="11">
        <f t="shared" si="30"/>
        <v>0</v>
      </c>
      <c r="M107" s="11">
        <f t="shared" si="31"/>
        <v>2.0800472919552298E-5</v>
      </c>
      <c r="N107" s="11">
        <f t="shared" si="32"/>
        <v>0</v>
      </c>
      <c r="O107" s="11">
        <f t="shared" si="33"/>
        <v>0</v>
      </c>
      <c r="Q107" s="14">
        <f t="shared" si="40"/>
        <v>0</v>
      </c>
      <c r="R107" s="14">
        <f t="shared" si="41"/>
        <v>1.4426891726177595E-3</v>
      </c>
      <c r="S107" s="14">
        <f t="shared" si="42"/>
        <v>0</v>
      </c>
      <c r="T107" s="14">
        <f t="shared" si="43"/>
        <v>0</v>
      </c>
    </row>
    <row r="108" spans="1:21" s="9" customFormat="1">
      <c r="A108" s="65" t="s">
        <v>237</v>
      </c>
      <c r="B108" s="10">
        <v>12</v>
      </c>
      <c r="C108" s="10">
        <v>45</v>
      </c>
      <c r="D108" s="10">
        <v>40</v>
      </c>
      <c r="E108" s="10">
        <v>90</v>
      </c>
      <c r="G108" s="12">
        <f t="shared" si="22"/>
        <v>1.3665489764320407E-4</v>
      </c>
      <c r="H108" s="12">
        <f t="shared" si="23"/>
        <v>3.3588880020595213E-4</v>
      </c>
      <c r="I108" s="12">
        <f t="shared" si="24"/>
        <v>3.9211230802303933E-4</v>
      </c>
      <c r="J108" s="12">
        <f t="shared" si="25"/>
        <v>3.9438103430370052E-4</v>
      </c>
      <c r="L108" s="12">
        <f t="shared" si="30"/>
        <v>1.4730603048792912E-4</v>
      </c>
      <c r="M108" s="12">
        <f t="shared" si="31"/>
        <v>4.6801064068992672E-4</v>
      </c>
      <c r="N108" s="12">
        <f t="shared" si="32"/>
        <v>5.1501268411864403E-4</v>
      </c>
      <c r="O108" s="12">
        <f t="shared" si="33"/>
        <v>6.0091519384021866E-4</v>
      </c>
      <c r="Q108" s="14">
        <f t="shared" si="40"/>
        <v>1.7008007937070371E-2</v>
      </c>
      <c r="R108" s="14">
        <f t="shared" si="41"/>
        <v>3.2460506383899586E-2</v>
      </c>
      <c r="S108" s="14">
        <f t="shared" si="42"/>
        <v>4.3900083410158476E-2</v>
      </c>
      <c r="T108" s="14">
        <f t="shared" si="43"/>
        <v>4.7860375331698991E-2</v>
      </c>
    </row>
    <row r="109" spans="1:21">
      <c r="A109" s="181" t="s">
        <v>238</v>
      </c>
      <c r="B109" s="1">
        <v>22651</v>
      </c>
      <c r="C109" s="1">
        <v>44755</v>
      </c>
      <c r="D109" s="1">
        <v>29444</v>
      </c>
      <c r="E109" s="1">
        <v>61608</v>
      </c>
      <c r="G109" s="12">
        <f t="shared" si="22"/>
        <v>0.25794750720968462</v>
      </c>
      <c r="H109" s="12">
        <f t="shared" si="23"/>
        <v>0.33406007229371965</v>
      </c>
      <c r="I109" s="12">
        <f t="shared" si="24"/>
        <v>0.28863386993575929</v>
      </c>
      <c r="J109" s="12">
        <f t="shared" si="25"/>
        <v>0.2699669640153598</v>
      </c>
      <c r="L109" s="12">
        <f t="shared" si="30"/>
        <v>0.27805240804850689</v>
      </c>
      <c r="M109" s="12">
        <f t="shared" si="31"/>
        <v>0.46546258275728158</v>
      </c>
      <c r="N109" s="12">
        <f t="shared" si="32"/>
        <v>0.37910083677973383</v>
      </c>
      <c r="O109" s="12">
        <f t="shared" si="33"/>
        <v>0.41134648069009105</v>
      </c>
      <c r="Q109" s="29">
        <f t="shared" si="40"/>
        <v>32.104032315215079</v>
      </c>
      <c r="R109" s="29">
        <f t="shared" si="41"/>
        <v>32.28377696025391</v>
      </c>
      <c r="S109" s="29">
        <f t="shared" si="42"/>
        <v>32.314851398217655</v>
      </c>
      <c r="T109" s="29">
        <f t="shared" si="43"/>
        <v>32.762022260392349</v>
      </c>
    </row>
    <row r="110" spans="1:21">
      <c r="A110" s="65" t="s">
        <v>239</v>
      </c>
      <c r="B110" s="10">
        <v>20938</v>
      </c>
      <c r="C110" s="10">
        <v>41266</v>
      </c>
      <c r="D110" s="10">
        <v>26751</v>
      </c>
      <c r="E110" s="10">
        <v>54513</v>
      </c>
      <c r="G110" s="11">
        <f t="shared" si="22"/>
        <v>0.23844002057111727</v>
      </c>
      <c r="H110" s="11">
        <f t="shared" si="23"/>
        <v>0.30801749398441819</v>
      </c>
      <c r="I110" s="11">
        <f t="shared" si="24"/>
        <v>0.26223490879810818</v>
      </c>
      <c r="J110" s="11">
        <f t="shared" si="25"/>
        <v>0.23887659247775142</v>
      </c>
      <c r="L110" s="12">
        <f t="shared" si="30"/>
        <v>0.25702447219635505</v>
      </c>
      <c r="M110" s="12">
        <f t="shared" si="31"/>
        <v>0.42917615774912254</v>
      </c>
      <c r="N110" s="12">
        <f t="shared" si="32"/>
        <v>0.34442760782144616</v>
      </c>
      <c r="O110" s="12">
        <f t="shared" si="33"/>
        <v>0.36397433290902043</v>
      </c>
      <c r="Q110" s="14">
        <f t="shared" si="40"/>
        <v>29.676139182198284</v>
      </c>
      <c r="R110" s="14">
        <f t="shared" si="41"/>
        <v>29.767005698622231</v>
      </c>
      <c r="S110" s="14">
        <f t="shared" si="42"/>
        <v>29.359278282628736</v>
      </c>
      <c r="T110" s="14">
        <f t="shared" si="43"/>
        <v>28.989029338410077</v>
      </c>
    </row>
    <row r="111" spans="1:21">
      <c r="A111" s="181" t="s">
        <v>240</v>
      </c>
      <c r="B111" s="10">
        <v>1172</v>
      </c>
      <c r="C111" s="10">
        <v>2343</v>
      </c>
      <c r="D111" s="10">
        <v>1870</v>
      </c>
      <c r="E111" s="10">
        <v>4820</v>
      </c>
      <c r="G111" s="12">
        <f t="shared" si="22"/>
        <v>1.3346628336486265E-2</v>
      </c>
      <c r="H111" s="12">
        <f t="shared" si="23"/>
        <v>1.7488610197389905E-2</v>
      </c>
      <c r="I111" s="12">
        <f t="shared" si="24"/>
        <v>1.833125040007709E-2</v>
      </c>
      <c r="J111" s="12">
        <f t="shared" si="25"/>
        <v>2.1121295392709297E-2</v>
      </c>
      <c r="L111" s="12">
        <f t="shared" si="30"/>
        <v>1.4386888977654413E-2</v>
      </c>
      <c r="M111" s="12">
        <f t="shared" si="31"/>
        <v>2.4367754025255518E-2</v>
      </c>
      <c r="N111" s="12">
        <f t="shared" si="32"/>
        <v>2.4076842982546604E-2</v>
      </c>
      <c r="O111" s="12">
        <f t="shared" si="33"/>
        <v>3.2182347047887264E-2</v>
      </c>
      <c r="Q111" s="29">
        <f t="shared" si="40"/>
        <v>1.6611154418538729</v>
      </c>
      <c r="R111" s="29">
        <f t="shared" si="41"/>
        <v>1.6901103657217054</v>
      </c>
      <c r="S111" s="29">
        <f t="shared" si="42"/>
        <v>2.0523288994249089</v>
      </c>
      <c r="T111" s="29">
        <f t="shared" si="43"/>
        <v>2.5631889899865459</v>
      </c>
      <c r="U111" s="9"/>
    </row>
    <row r="112" spans="1:21">
      <c r="A112" s="183" t="s">
        <v>241</v>
      </c>
      <c r="B112" s="5">
        <v>661</v>
      </c>
      <c r="C112" s="5">
        <v>920</v>
      </c>
      <c r="D112" s="5">
        <v>658</v>
      </c>
      <c r="E112" s="5">
        <v>1245</v>
      </c>
      <c r="G112" s="11">
        <f t="shared" si="22"/>
        <v>7.5274072785131586E-3</v>
      </c>
      <c r="H112" s="11">
        <f t="shared" si="23"/>
        <v>6.8670599153216874E-3</v>
      </c>
      <c r="I112" s="11">
        <f t="shared" si="24"/>
        <v>6.4502474669789981E-3</v>
      </c>
      <c r="J112" s="11">
        <f t="shared" si="25"/>
        <v>5.4556043078678581E-3</v>
      </c>
      <c r="L112" s="11">
        <f t="shared" si="30"/>
        <v>8.1141071793767623E-3</v>
      </c>
      <c r="M112" s="11">
        <f t="shared" si="31"/>
        <v>9.5682175429940581E-3</v>
      </c>
      <c r="N112" s="11">
        <f t="shared" si="32"/>
        <v>8.4719586537516933E-3</v>
      </c>
      <c r="O112" s="11">
        <f t="shared" si="33"/>
        <v>8.3126601814563581E-3</v>
      </c>
      <c r="Q112" s="30">
        <f t="shared" si="40"/>
        <v>0.93685777053362629</v>
      </c>
      <c r="R112" s="30">
        <f t="shared" si="41"/>
        <v>0.66363701940416941</v>
      </c>
      <c r="S112" s="30">
        <f t="shared" si="42"/>
        <v>0.72215637209710704</v>
      </c>
      <c r="T112" s="30">
        <f t="shared" si="43"/>
        <v>0.66206852542183603</v>
      </c>
    </row>
    <row r="113" spans="1:21">
      <c r="A113" s="56" t="s">
        <v>222</v>
      </c>
      <c r="B113" s="1">
        <v>30</v>
      </c>
      <c r="C113" s="1">
        <v>43</v>
      </c>
      <c r="D113" s="1">
        <v>21</v>
      </c>
      <c r="E113" s="1">
        <v>44</v>
      </c>
      <c r="G113" s="11">
        <f t="shared" si="22"/>
        <v>3.4163724410801022E-4</v>
      </c>
      <c r="H113" s="11">
        <f t="shared" si="23"/>
        <v>3.2096040908568754E-4</v>
      </c>
      <c r="I113" s="11">
        <f t="shared" si="24"/>
        <v>2.0585896171209568E-4</v>
      </c>
      <c r="J113" s="11">
        <f t="shared" si="25"/>
        <v>1.9280850565958692E-4</v>
      </c>
      <c r="L113" s="11">
        <f t="shared" si="30"/>
        <v>3.6826507621982282E-4</v>
      </c>
      <c r="M113" s="11">
        <f t="shared" si="31"/>
        <v>4.4721016777037444E-4</v>
      </c>
      <c r="N113" s="11">
        <f t="shared" si="32"/>
        <v>2.7038165916228811E-4</v>
      </c>
      <c r="O113" s="11">
        <f t="shared" si="33"/>
        <v>2.9378076143299581E-4</v>
      </c>
      <c r="Q113" s="14">
        <f t="shared" si="40"/>
        <v>4.2520019842675928E-2</v>
      </c>
      <c r="R113" s="14">
        <f t="shared" si="41"/>
        <v>3.1017817211281828E-2</v>
      </c>
      <c r="S113" s="14">
        <f t="shared" si="42"/>
        <v>2.3047543790333202E-2</v>
      </c>
      <c r="T113" s="14">
        <f t="shared" si="43"/>
        <v>2.3398405717719506E-2</v>
      </c>
    </row>
    <row r="114" spans="1:21">
      <c r="A114" s="71" t="s">
        <v>224</v>
      </c>
      <c r="B114" s="1">
        <v>107</v>
      </c>
      <c r="C114" s="1">
        <v>138</v>
      </c>
      <c r="D114" s="1">
        <v>102</v>
      </c>
      <c r="E114" s="1">
        <v>194</v>
      </c>
      <c r="G114" s="11">
        <f t="shared" si="22"/>
        <v>1.218506170651903E-3</v>
      </c>
      <c r="H114" s="11">
        <f t="shared" si="23"/>
        <v>1.0300589872982531E-3</v>
      </c>
      <c r="I114" s="11">
        <f t="shared" si="24"/>
        <v>9.9988638545875017E-4</v>
      </c>
      <c r="J114" s="11">
        <f t="shared" si="25"/>
        <v>8.5011022949908787E-4</v>
      </c>
      <c r="L114" s="11">
        <f t="shared" si="30"/>
        <v>1.3134787718507013E-3</v>
      </c>
      <c r="M114" s="11">
        <f t="shared" si="31"/>
        <v>1.4352326314491085E-3</v>
      </c>
      <c r="N114" s="11">
        <f t="shared" si="32"/>
        <v>1.3132823445025422E-3</v>
      </c>
      <c r="O114" s="11">
        <f t="shared" si="33"/>
        <v>1.2953060845000267E-3</v>
      </c>
      <c r="Q114" s="30">
        <f t="shared" si="40"/>
        <v>0.15165473743887747</v>
      </c>
      <c r="R114" s="30">
        <f t="shared" si="41"/>
        <v>9.9545552910625404E-2</v>
      </c>
      <c r="S114" s="30">
        <f t="shared" si="42"/>
        <v>0.11194521269590413</v>
      </c>
      <c r="T114" s="30">
        <f t="shared" si="43"/>
        <v>0.10316569793721782</v>
      </c>
      <c r="U114" s="9"/>
    </row>
    <row r="115" spans="1:21">
      <c r="A115" s="56" t="s">
        <v>242</v>
      </c>
      <c r="B115" s="10">
        <v>385</v>
      </c>
      <c r="C115" s="10">
        <v>530</v>
      </c>
      <c r="D115" s="10">
        <v>402</v>
      </c>
      <c r="E115" s="10">
        <v>1179</v>
      </c>
      <c r="G115" s="11">
        <f t="shared" ref="G115:G126" si="44">(B115/8781244)*100</f>
        <v>4.3843446327194646E-3</v>
      </c>
      <c r="H115" s="11">
        <f t="shared" ref="H115:H126" si="45">(C115/13397291)*100</f>
        <v>3.956023646870103E-3</v>
      </c>
      <c r="I115" s="11">
        <f t="shared" ref="I115:I126" si="46">(D115/10201159)*100</f>
        <v>3.9407286956315455E-3</v>
      </c>
      <c r="J115" s="11">
        <f t="shared" ref="J115:J126" si="47">(E115/22820570)*100</f>
        <v>5.1663915493784778E-3</v>
      </c>
      <c r="L115" s="12">
        <f t="shared" si="30"/>
        <v>4.7260684781543928E-3</v>
      </c>
      <c r="M115" s="12">
        <f t="shared" si="31"/>
        <v>5.5121253236813592E-3</v>
      </c>
      <c r="N115" s="12">
        <f t="shared" si="32"/>
        <v>5.1758774753923719E-3</v>
      </c>
      <c r="O115" s="12">
        <f t="shared" si="33"/>
        <v>7.8719890393068644E-3</v>
      </c>
      <c r="Q115" s="14">
        <f t="shared" si="40"/>
        <v>0.54567358798100773</v>
      </c>
      <c r="R115" s="14">
        <f t="shared" si="41"/>
        <v>0.38231263074370625</v>
      </c>
      <c r="S115" s="14">
        <f t="shared" si="42"/>
        <v>0.44119583827209274</v>
      </c>
      <c r="T115" s="14">
        <f t="shared" si="43"/>
        <v>0.62697091684525674</v>
      </c>
    </row>
    <row r="116" spans="1:21">
      <c r="A116" s="56" t="s">
        <v>243</v>
      </c>
      <c r="B116" s="1">
        <v>424</v>
      </c>
      <c r="C116" s="1">
        <v>748</v>
      </c>
      <c r="D116" s="1">
        <v>647</v>
      </c>
      <c r="E116" s="1">
        <v>999</v>
      </c>
      <c r="G116" s="11">
        <f t="shared" si="44"/>
        <v>4.828473050059877E-3</v>
      </c>
      <c r="H116" s="11">
        <f t="shared" si="45"/>
        <v>5.5832182789789372E-3</v>
      </c>
      <c r="I116" s="11">
        <f t="shared" si="46"/>
        <v>6.3424165822726607E-3</v>
      </c>
      <c r="J116" s="11">
        <f t="shared" si="47"/>
        <v>4.3776294807710767E-3</v>
      </c>
      <c r="L116" s="12">
        <f t="shared" si="30"/>
        <v>5.204813077240163E-3</v>
      </c>
      <c r="M116" s="12">
        <f t="shared" si="31"/>
        <v>7.7793768719125588E-3</v>
      </c>
      <c r="N116" s="12">
        <f t="shared" si="32"/>
        <v>8.3303301656190674E-3</v>
      </c>
      <c r="O116" s="12">
        <f t="shared" si="33"/>
        <v>6.6701586516264262E-3</v>
      </c>
      <c r="Q116" s="14">
        <f t="shared" si="40"/>
        <v>0.60094961377648648</v>
      </c>
      <c r="R116" s="14">
        <f t="shared" si="41"/>
        <v>0.5395657505590421</v>
      </c>
      <c r="S116" s="14">
        <f t="shared" si="42"/>
        <v>0.71008384915931344</v>
      </c>
      <c r="T116" s="14">
        <f t="shared" si="43"/>
        <v>0.53125016618185883</v>
      </c>
    </row>
    <row r="117" spans="1:21">
      <c r="A117" s="56" t="s">
        <v>244</v>
      </c>
      <c r="B117" s="1">
        <v>51</v>
      </c>
      <c r="C117" s="1">
        <v>114</v>
      </c>
      <c r="D117" s="1">
        <v>81</v>
      </c>
      <c r="E117" s="1">
        <v>305</v>
      </c>
      <c r="G117" s="11">
        <f t="shared" si="44"/>
        <v>5.8078331498361739E-4</v>
      </c>
      <c r="H117" s="11">
        <f t="shared" si="45"/>
        <v>8.5091829385507871E-4</v>
      </c>
      <c r="I117" s="11">
        <f t="shared" si="46"/>
        <v>7.9402742374665473E-4</v>
      </c>
      <c r="J117" s="11">
        <f t="shared" si="47"/>
        <v>1.3365135051403186E-3</v>
      </c>
      <c r="L117" s="12">
        <f t="shared" si="30"/>
        <v>6.260506295736988E-4</v>
      </c>
      <c r="M117" s="12">
        <f t="shared" si="31"/>
        <v>1.185626956414481E-3</v>
      </c>
      <c r="N117" s="12">
        <f t="shared" si="32"/>
        <v>1.0429006853402542E-3</v>
      </c>
      <c r="O117" s="12">
        <f t="shared" si="33"/>
        <v>2.0364348235696298E-3</v>
      </c>
      <c r="Q117" s="14">
        <f t="shared" si="40"/>
        <v>7.2284033732549074E-2</v>
      </c>
      <c r="R117" s="14">
        <f t="shared" si="41"/>
        <v>8.2233282839212288E-2</v>
      </c>
      <c r="S117" s="14">
        <f t="shared" si="42"/>
        <v>8.8897668905570923E-2</v>
      </c>
      <c r="T117" s="14">
        <f t="shared" si="43"/>
        <v>0.16219349417964657</v>
      </c>
      <c r="U117" s="9"/>
    </row>
    <row r="118" spans="1:21">
      <c r="A118" s="56" t="s">
        <v>245</v>
      </c>
      <c r="B118" s="1">
        <v>73</v>
      </c>
      <c r="C118" s="1">
        <v>167</v>
      </c>
      <c r="D118" s="1">
        <v>86</v>
      </c>
      <c r="E118" s="1">
        <v>219</v>
      </c>
      <c r="G118" s="11">
        <f t="shared" si="44"/>
        <v>8.3131729399615808E-4</v>
      </c>
      <c r="H118" s="11">
        <f t="shared" si="45"/>
        <v>1.246520658542089E-3</v>
      </c>
      <c r="I118" s="11">
        <f t="shared" si="46"/>
        <v>8.4304146224953465E-4</v>
      </c>
      <c r="J118" s="11">
        <f t="shared" si="47"/>
        <v>9.5966051680567127E-4</v>
      </c>
      <c r="L118" s="12">
        <f t="shared" si="30"/>
        <v>8.9611168546823567E-4</v>
      </c>
      <c r="M118" s="12">
        <f t="shared" si="31"/>
        <v>1.736839488782617E-3</v>
      </c>
      <c r="N118" s="12">
        <f t="shared" si="32"/>
        <v>1.1072772708550847E-3</v>
      </c>
      <c r="O118" s="12">
        <f t="shared" si="33"/>
        <v>1.4622269716778654E-3</v>
      </c>
      <c r="Q118" s="14">
        <f t="shared" si="40"/>
        <v>0.10346538161717808</v>
      </c>
      <c r="R118" s="14">
        <f t="shared" si="41"/>
        <v>0.12046454591358292</v>
      </c>
      <c r="S118" s="14">
        <f t="shared" si="42"/>
        <v>9.4385179331840735E-2</v>
      </c>
      <c r="T118" s="14">
        <f t="shared" si="43"/>
        <v>0.11646024664046754</v>
      </c>
    </row>
    <row r="119" spans="1:21">
      <c r="A119" s="56" t="s">
        <v>246</v>
      </c>
      <c r="B119" s="1">
        <v>1</v>
      </c>
      <c r="C119" s="1">
        <v>2</v>
      </c>
      <c r="D119" s="1">
        <v>1</v>
      </c>
      <c r="E119" s="1">
        <v>3</v>
      </c>
      <c r="G119" s="11">
        <f t="shared" si="44"/>
        <v>1.1387908136933674E-5</v>
      </c>
      <c r="H119" s="11">
        <f t="shared" si="45"/>
        <v>1.4928391120264538E-5</v>
      </c>
      <c r="I119" s="11">
        <f t="shared" si="46"/>
        <v>9.8028077005759832E-6</v>
      </c>
      <c r="J119" s="11">
        <f t="shared" si="47"/>
        <v>1.3146034476790018E-5</v>
      </c>
      <c r="L119" s="11">
        <f t="shared" si="30"/>
        <v>1.2275502540660761E-5</v>
      </c>
      <c r="M119" s="11">
        <f t="shared" si="31"/>
        <v>2.0800472919552298E-5</v>
      </c>
      <c r="N119" s="11">
        <f t="shared" si="32"/>
        <v>1.2875317102966101E-5</v>
      </c>
      <c r="O119" s="11">
        <f t="shared" si="33"/>
        <v>2.0030506461340622E-5</v>
      </c>
      <c r="Q119" s="14">
        <f t="shared" si="40"/>
        <v>1.4173339947558643E-3</v>
      </c>
      <c r="R119" s="14">
        <f t="shared" si="41"/>
        <v>1.4426891726177595E-3</v>
      </c>
      <c r="S119" s="14">
        <f t="shared" si="42"/>
        <v>1.0975020852539621E-3</v>
      </c>
      <c r="T119" s="14">
        <f t="shared" si="43"/>
        <v>1.5953458443899663E-3</v>
      </c>
    </row>
    <row r="120" spans="1:21">
      <c r="A120" s="56" t="s">
        <v>247</v>
      </c>
      <c r="B120" s="1">
        <v>8</v>
      </c>
      <c r="C120" s="1">
        <v>7</v>
      </c>
      <c r="D120" s="1">
        <v>3</v>
      </c>
      <c r="E120" s="1">
        <v>10</v>
      </c>
      <c r="G120" s="11">
        <f t="shared" si="44"/>
        <v>9.1103265095469392E-5</v>
      </c>
      <c r="H120" s="11">
        <f t="shared" si="45"/>
        <v>5.224936892092588E-5</v>
      </c>
      <c r="I120" s="11">
        <f t="shared" si="46"/>
        <v>2.9408423101727953E-5</v>
      </c>
      <c r="J120" s="11">
        <f t="shared" si="47"/>
        <v>4.3820114922633398E-5</v>
      </c>
      <c r="L120" s="11">
        <f t="shared" si="30"/>
        <v>9.8204020325286088E-5</v>
      </c>
      <c r="M120" s="11">
        <f t="shared" si="31"/>
        <v>7.2801655218433041E-5</v>
      </c>
      <c r="N120" s="11">
        <f t="shared" si="32"/>
        <v>3.8625951308898298E-5</v>
      </c>
      <c r="O120" s="11">
        <f t="shared" si="33"/>
        <v>6.6768354871135402E-5</v>
      </c>
      <c r="Q120" s="14">
        <f t="shared" si="40"/>
        <v>1.1338671958046914E-2</v>
      </c>
      <c r="R120" s="14">
        <f t="shared" si="41"/>
        <v>5.0494121041621586E-3</v>
      </c>
      <c r="S120" s="14">
        <f t="shared" si="42"/>
        <v>3.2925062557618858E-3</v>
      </c>
      <c r="T120" s="14">
        <f t="shared" si="43"/>
        <v>5.3178194812998876E-3</v>
      </c>
      <c r="U120" s="9"/>
    </row>
    <row r="121" spans="1:21">
      <c r="A121" s="56" t="s">
        <v>248</v>
      </c>
      <c r="B121" s="1">
        <v>2154</v>
      </c>
      <c r="C121" s="1">
        <v>4203</v>
      </c>
      <c r="D121" s="1">
        <v>2886</v>
      </c>
      <c r="E121" s="1">
        <v>5730</v>
      </c>
      <c r="G121" s="11">
        <f t="shared" si="44"/>
        <v>2.4529554126955136E-2</v>
      </c>
      <c r="H121" s="11">
        <f t="shared" si="45"/>
        <v>3.1372013939235922E-2</v>
      </c>
      <c r="I121" s="11">
        <f t="shared" si="46"/>
        <v>2.829090302386229E-2</v>
      </c>
      <c r="J121" s="11">
        <f t="shared" si="47"/>
        <v>2.5108925850668939E-2</v>
      </c>
      <c r="L121" s="12">
        <f t="shared" si="30"/>
        <v>2.6441432472583279E-2</v>
      </c>
      <c r="M121" s="12">
        <f t="shared" si="31"/>
        <v>4.3712193840439159E-2</v>
      </c>
      <c r="N121" s="12">
        <f t="shared" si="32"/>
        <v>3.7158165159160164E-2</v>
      </c>
      <c r="O121" s="12">
        <f t="shared" si="33"/>
        <v>3.8258267341160591E-2</v>
      </c>
      <c r="Q121" s="14">
        <f t="shared" si="40"/>
        <v>3.0529374247041314</v>
      </c>
      <c r="R121" s="14">
        <f t="shared" si="41"/>
        <v>3.0318112962562216</v>
      </c>
      <c r="S121" s="14">
        <f t="shared" si="42"/>
        <v>3.1673910180429341</v>
      </c>
      <c r="T121" s="14">
        <f t="shared" si="43"/>
        <v>3.0471105627848356</v>
      </c>
    </row>
    <row r="122" spans="1:21">
      <c r="A122" s="56" t="s">
        <v>249</v>
      </c>
      <c r="B122" s="1">
        <v>9</v>
      </c>
      <c r="C122" s="1">
        <v>26</v>
      </c>
      <c r="D122" s="1">
        <v>45</v>
      </c>
      <c r="E122" s="1">
        <v>67</v>
      </c>
      <c r="G122" s="11">
        <f t="shared" si="44"/>
        <v>1.0249117323240306E-4</v>
      </c>
      <c r="H122" s="11">
        <f t="shared" si="45"/>
        <v>1.9406908456343899E-4</v>
      </c>
      <c r="I122" s="11">
        <f t="shared" si="46"/>
        <v>4.4112634652591925E-4</v>
      </c>
      <c r="J122" s="11">
        <f t="shared" si="47"/>
        <v>2.9359476998164376E-4</v>
      </c>
      <c r="L122" s="12">
        <f t="shared" si="30"/>
        <v>1.1047952286594685E-4</v>
      </c>
      <c r="M122" s="12">
        <f t="shared" si="31"/>
        <v>2.7040614795417989E-4</v>
      </c>
      <c r="N122" s="12">
        <f t="shared" si="32"/>
        <v>5.7938926963347454E-4</v>
      </c>
      <c r="O122" s="12">
        <f t="shared" si="33"/>
        <v>4.4734797763660726E-4</v>
      </c>
      <c r="Q122" s="14">
        <f t="shared" si="40"/>
        <v>1.2756005952802778E-2</v>
      </c>
      <c r="R122" s="14">
        <f t="shared" si="41"/>
        <v>1.8754959244030873E-2</v>
      </c>
      <c r="S122" s="14">
        <f t="shared" si="42"/>
        <v>4.9387593836428288E-2</v>
      </c>
      <c r="T122" s="14">
        <f t="shared" si="43"/>
        <v>3.5629390524709245E-2</v>
      </c>
    </row>
    <row r="123" spans="1:21">
      <c r="A123" s="56" t="s">
        <v>250</v>
      </c>
      <c r="B123" s="1">
        <v>119</v>
      </c>
      <c r="C123" s="1">
        <v>252</v>
      </c>
      <c r="D123" s="1">
        <v>145</v>
      </c>
      <c r="E123" s="1">
        <v>249</v>
      </c>
      <c r="G123" s="11">
        <f t="shared" si="44"/>
        <v>1.3551610682951071E-3</v>
      </c>
      <c r="H123" s="11">
        <f t="shared" si="45"/>
        <v>1.8809772811533316E-3</v>
      </c>
      <c r="I123" s="11">
        <f t="shared" si="46"/>
        <v>1.4214071165835175E-3</v>
      </c>
      <c r="J123" s="11">
        <f t="shared" si="47"/>
        <v>1.0911208615735715E-3</v>
      </c>
      <c r="L123" s="11">
        <f t="shared" si="30"/>
        <v>1.4607848023386306E-3</v>
      </c>
      <c r="M123" s="11">
        <f t="shared" si="31"/>
        <v>2.6208595878635895E-3</v>
      </c>
      <c r="N123" s="11">
        <f t="shared" si="32"/>
        <v>1.8669209799300843E-3</v>
      </c>
      <c r="O123" s="11">
        <f t="shared" si="33"/>
        <v>1.6625320362912716E-3</v>
      </c>
      <c r="Q123" s="14">
        <f t="shared" si="40"/>
        <v>0.16866274537594783</v>
      </c>
      <c r="R123" s="14">
        <f t="shared" si="41"/>
        <v>0.18177883574983769</v>
      </c>
      <c r="S123" s="14">
        <f t="shared" si="42"/>
        <v>0.15913780236182448</v>
      </c>
      <c r="T123" s="14">
        <f t="shared" si="43"/>
        <v>0.1324137050843672</v>
      </c>
      <c r="U123" s="9"/>
    </row>
    <row r="124" spans="1:21">
      <c r="A124" s="56" t="s">
        <v>251</v>
      </c>
      <c r="B124" s="1">
        <v>579</v>
      </c>
      <c r="C124" s="1">
        <v>1152</v>
      </c>
      <c r="D124" s="1">
        <v>721</v>
      </c>
      <c r="E124" s="1">
        <v>1492</v>
      </c>
      <c r="G124" s="11">
        <f t="shared" si="44"/>
        <v>6.5935988112845968E-3</v>
      </c>
      <c r="H124" s="11">
        <f t="shared" si="45"/>
        <v>8.5987532852723741E-3</v>
      </c>
      <c r="I124" s="11">
        <f t="shared" si="46"/>
        <v>7.0678243521152843E-3</v>
      </c>
      <c r="J124" s="11">
        <f t="shared" si="47"/>
        <v>6.5379611464569023E-3</v>
      </c>
      <c r="L124" s="12">
        <f t="shared" si="30"/>
        <v>7.1075159710425797E-3</v>
      </c>
      <c r="M124" s="12">
        <f t="shared" si="31"/>
        <v>1.1981072401662124E-2</v>
      </c>
      <c r="N124" s="12">
        <f t="shared" si="32"/>
        <v>9.2831036312385571E-3</v>
      </c>
      <c r="O124" s="12">
        <f t="shared" si="33"/>
        <v>9.9618385467734015E-3</v>
      </c>
      <c r="Q124" s="14">
        <f t="shared" si="40"/>
        <v>0.82063638296364538</v>
      </c>
      <c r="R124" s="14">
        <f t="shared" si="41"/>
        <v>0.83098896342782946</v>
      </c>
      <c r="S124" s="14">
        <f t="shared" si="42"/>
        <v>0.79129900346810655</v>
      </c>
      <c r="T124" s="14">
        <f t="shared" si="43"/>
        <v>0.79341866660994331</v>
      </c>
    </row>
    <row r="125" spans="1:21">
      <c r="A125" s="56" t="s">
        <v>252</v>
      </c>
      <c r="B125" s="1">
        <v>48</v>
      </c>
      <c r="C125" s="1">
        <v>32</v>
      </c>
      <c r="D125" s="1">
        <v>29</v>
      </c>
      <c r="E125" s="1">
        <v>45</v>
      </c>
      <c r="G125" s="11">
        <f t="shared" si="44"/>
        <v>5.4661959057281627E-4</v>
      </c>
      <c r="H125" s="11">
        <f t="shared" si="45"/>
        <v>2.388542579242326E-4</v>
      </c>
      <c r="I125" s="11">
        <f t="shared" si="46"/>
        <v>2.8428142331670352E-4</v>
      </c>
      <c r="J125" s="11">
        <f t="shared" si="47"/>
        <v>1.9719051715185026E-4</v>
      </c>
      <c r="L125" s="11">
        <f t="shared" si="30"/>
        <v>5.8922412195171647E-4</v>
      </c>
      <c r="M125" s="11">
        <f t="shared" si="31"/>
        <v>3.3280756671283677E-4</v>
      </c>
      <c r="N125" s="11">
        <f t="shared" si="32"/>
        <v>3.7338419598601685E-4</v>
      </c>
      <c r="O125" s="11">
        <f t="shared" si="33"/>
        <v>3.0045759692010933E-4</v>
      </c>
      <c r="Q125" s="14">
        <f t="shared" si="40"/>
        <v>6.8032031748281485E-2</v>
      </c>
      <c r="R125" s="14">
        <f t="shared" si="41"/>
        <v>2.3083026761884153E-2</v>
      </c>
      <c r="S125" s="14">
        <f t="shared" si="42"/>
        <v>3.1827560472364895E-2</v>
      </c>
      <c r="T125" s="14">
        <f t="shared" si="43"/>
        <v>2.3930187665849496E-2</v>
      </c>
    </row>
    <row r="126" spans="1:21">
      <c r="A126" s="57" t="s">
        <v>253</v>
      </c>
      <c r="B126" s="1">
        <v>12</v>
      </c>
      <c r="C126" s="1">
        <v>26</v>
      </c>
      <c r="D126" s="1">
        <v>14</v>
      </c>
      <c r="E126" s="1">
        <v>20</v>
      </c>
      <c r="G126" s="11">
        <f t="shared" si="44"/>
        <v>1.3665489764320407E-4</v>
      </c>
      <c r="H126" s="11">
        <f t="shared" si="45"/>
        <v>1.9406908456343899E-4</v>
      </c>
      <c r="I126" s="11">
        <f t="shared" si="46"/>
        <v>1.3723930780806375E-4</v>
      </c>
      <c r="J126" s="11">
        <f t="shared" si="47"/>
        <v>8.7640229845266796E-5</v>
      </c>
      <c r="L126" s="11">
        <f t="shared" si="30"/>
        <v>1.4730603048792912E-4</v>
      </c>
      <c r="M126" s="11">
        <f t="shared" si="31"/>
        <v>2.7040614795417989E-4</v>
      </c>
      <c r="N126" s="11">
        <f t="shared" si="32"/>
        <v>1.8025443944152538E-4</v>
      </c>
      <c r="O126" s="11">
        <f t="shared" si="33"/>
        <v>1.335367097422708E-4</v>
      </c>
      <c r="Q126" s="14">
        <f t="shared" si="40"/>
        <v>1.7008007937070371E-2</v>
      </c>
      <c r="R126" s="14">
        <f t="shared" si="41"/>
        <v>1.8754959244030873E-2</v>
      </c>
      <c r="S126" s="14">
        <f t="shared" si="42"/>
        <v>1.5365029193555467E-2</v>
      </c>
      <c r="T126" s="14">
        <f t="shared" si="43"/>
        <v>1.0635638962599775E-2</v>
      </c>
      <c r="U126" s="9"/>
    </row>
    <row r="127" spans="1:21">
      <c r="B127" s="8">
        <f>SUM(B105:B126)</f>
        <v>70555</v>
      </c>
      <c r="C127" s="8">
        <f t="shared" ref="C127:E127" si="48">SUM(C105:C126)</f>
        <v>138630</v>
      </c>
      <c r="D127" s="8">
        <f t="shared" si="48"/>
        <v>91116</v>
      </c>
      <c r="E127" s="8">
        <f t="shared" si="48"/>
        <v>188047</v>
      </c>
    </row>
    <row r="130" spans="1:15" ht="19">
      <c r="A130" s="31" t="s">
        <v>4139</v>
      </c>
    </row>
    <row r="131" spans="1:15">
      <c r="A131" t="s">
        <v>154</v>
      </c>
      <c r="G131" t="s">
        <v>4142</v>
      </c>
      <c r="L131" t="s">
        <v>4141</v>
      </c>
    </row>
    <row r="132" spans="1:15">
      <c r="B132" s="1" t="s">
        <v>57</v>
      </c>
      <c r="C132" s="1" t="s">
        <v>140</v>
      </c>
      <c r="D132" s="1" t="s">
        <v>146</v>
      </c>
      <c r="E132" s="1" t="s">
        <v>150</v>
      </c>
      <c r="G132" s="1" t="s">
        <v>3275</v>
      </c>
      <c r="H132" s="1" t="s">
        <v>3275</v>
      </c>
      <c r="I132" s="1" t="s">
        <v>3275</v>
      </c>
      <c r="J132" s="1" t="s">
        <v>3275</v>
      </c>
    </row>
    <row r="133" spans="1:15">
      <c r="A133" t="s">
        <v>4134</v>
      </c>
      <c r="B133" s="1">
        <v>568</v>
      </c>
      <c r="C133" s="1">
        <v>1920</v>
      </c>
      <c r="D133" s="1">
        <v>1030</v>
      </c>
      <c r="E133" s="1">
        <v>2637</v>
      </c>
      <c r="G133" s="20">
        <f>B133*100/45580</f>
        <v>1.2461605967529619</v>
      </c>
      <c r="H133" s="20">
        <f>C133*100/75174</f>
        <v>2.5540745470508419</v>
      </c>
      <c r="I133" s="20">
        <f>D133*100/58696</f>
        <v>1.7548044159738312</v>
      </c>
      <c r="J133" s="20">
        <f>E133*100/149525</f>
        <v>1.7635846848353118</v>
      </c>
      <c r="L133" s="20">
        <f>B133*100/1068</f>
        <v>53.183520599250933</v>
      </c>
      <c r="M133" s="20">
        <f>C133*100/3581</f>
        <v>53.61630829377269</v>
      </c>
      <c r="N133" s="20">
        <f>D133*100/1883</f>
        <v>54.699946893255444</v>
      </c>
      <c r="O133" s="20">
        <f>E133*100/4850</f>
        <v>54.371134020618555</v>
      </c>
    </row>
    <row r="134" spans="1:15">
      <c r="A134" t="s">
        <v>4135</v>
      </c>
      <c r="B134" s="1">
        <v>18</v>
      </c>
      <c r="C134" s="1">
        <v>19</v>
      </c>
      <c r="D134" s="1">
        <v>19</v>
      </c>
      <c r="E134" s="1">
        <v>14</v>
      </c>
      <c r="G134" s="20">
        <f t="shared" ref="G134:G137" si="49">B134*100/45580</f>
        <v>3.9491004826678368E-2</v>
      </c>
      <c r="H134" s="20">
        <f t="shared" ref="H134:H137" si="50">C134*100/75174</f>
        <v>2.5274696038523958E-2</v>
      </c>
      <c r="I134" s="20">
        <f t="shared" ref="I134:I137" si="51">D134*100/58696</f>
        <v>3.2370178547090088E-2</v>
      </c>
      <c r="J134" s="20">
        <f t="shared" ref="J134:J137" si="52">E134*100/149525</f>
        <v>9.3629827787995324E-3</v>
      </c>
      <c r="L134" s="20">
        <f t="shared" ref="L134:L137" si="53">B134*100/1068</f>
        <v>1.6853932584269662</v>
      </c>
      <c r="M134" s="20">
        <f t="shared" ref="M134:M137" si="54">C134*100/3581</f>
        <v>0.53057805082379228</v>
      </c>
      <c r="N134" s="20">
        <f t="shared" ref="N134:N137" si="55">D134*100/1883</f>
        <v>1.0090281465746149</v>
      </c>
      <c r="O134" s="20">
        <f t="shared" ref="O134:O137" si="56">E134*100/4850</f>
        <v>0.28865979381443296</v>
      </c>
    </row>
    <row r="135" spans="1:15">
      <c r="A135" t="s">
        <v>4136</v>
      </c>
      <c r="B135" s="1">
        <v>20</v>
      </c>
      <c r="C135" s="1">
        <v>104</v>
      </c>
      <c r="D135" s="1">
        <v>63</v>
      </c>
      <c r="E135" s="1">
        <v>143</v>
      </c>
      <c r="G135" s="20">
        <f t="shared" si="49"/>
        <v>4.387889425186485E-2</v>
      </c>
      <c r="H135" s="20">
        <f t="shared" si="50"/>
        <v>0.13834570463192061</v>
      </c>
      <c r="I135" s="20">
        <f t="shared" si="51"/>
        <v>0.10733269728771978</v>
      </c>
      <c r="J135" s="20">
        <f t="shared" si="52"/>
        <v>9.5636181240595225E-2</v>
      </c>
      <c r="L135" s="20">
        <f t="shared" si="53"/>
        <v>1.8726591760299625</v>
      </c>
      <c r="M135" s="20">
        <f t="shared" si="54"/>
        <v>2.9042166992460205</v>
      </c>
      <c r="N135" s="20">
        <f t="shared" si="55"/>
        <v>3.3457249070631971</v>
      </c>
      <c r="O135" s="20">
        <f t="shared" si="56"/>
        <v>2.9484536082474229</v>
      </c>
    </row>
    <row r="136" spans="1:15">
      <c r="A136" t="s">
        <v>4137</v>
      </c>
      <c r="B136" s="1">
        <v>4</v>
      </c>
      <c r="C136" s="1">
        <v>11</v>
      </c>
      <c r="D136" s="1">
        <v>8</v>
      </c>
      <c r="E136" s="1">
        <v>25</v>
      </c>
      <c r="G136" s="20">
        <f t="shared" si="49"/>
        <v>8.7757788503729714E-3</v>
      </c>
      <c r="H136" s="20">
        <f t="shared" si="50"/>
        <v>1.4632718759145449E-2</v>
      </c>
      <c r="I136" s="20">
        <f t="shared" si="51"/>
        <v>1.3629548861932669E-2</v>
      </c>
      <c r="J136" s="20">
        <f t="shared" si="52"/>
        <v>1.6719612104999164E-2</v>
      </c>
      <c r="L136" s="20">
        <f t="shared" si="53"/>
        <v>0.37453183520599254</v>
      </c>
      <c r="M136" s="20">
        <f t="shared" si="54"/>
        <v>0.30717676626640605</v>
      </c>
      <c r="N136" s="20">
        <f t="shared" si="55"/>
        <v>0.42485395645246948</v>
      </c>
      <c r="O136" s="20">
        <f t="shared" si="56"/>
        <v>0.51546391752577314</v>
      </c>
    </row>
    <row r="137" spans="1:15">
      <c r="A137" t="s">
        <v>4138</v>
      </c>
      <c r="B137" s="1">
        <v>458</v>
      </c>
      <c r="C137" s="1">
        <v>1527</v>
      </c>
      <c r="D137" s="1">
        <v>763</v>
      </c>
      <c r="E137" s="1">
        <v>2031</v>
      </c>
      <c r="G137" s="20">
        <f t="shared" si="49"/>
        <v>1.0048266783677051</v>
      </c>
      <c r="H137" s="20">
        <f t="shared" si="50"/>
        <v>2.031287413201373</v>
      </c>
      <c r="I137" s="20">
        <f t="shared" si="51"/>
        <v>1.2999182227068284</v>
      </c>
      <c r="J137" s="20">
        <f t="shared" si="52"/>
        <v>1.3583012874101321</v>
      </c>
      <c r="L137" s="20">
        <f t="shared" si="53"/>
        <v>42.883895131086142</v>
      </c>
      <c r="M137" s="20">
        <f t="shared" si="54"/>
        <v>42.641720189891089</v>
      </c>
      <c r="N137" s="20">
        <f t="shared" si="55"/>
        <v>40.520446096654275</v>
      </c>
      <c r="O137" s="20">
        <f t="shared" si="56"/>
        <v>41.876288659793815</v>
      </c>
    </row>
    <row r="139" spans="1:15">
      <c r="A139" s="2" t="s">
        <v>4140</v>
      </c>
      <c r="B139" s="1">
        <f>SUM(B133:B137)</f>
        <v>1068</v>
      </c>
      <c r="C139" s="1">
        <f>SUM(C133:C137)</f>
        <v>3581</v>
      </c>
      <c r="D139" s="1">
        <f>SUM(D133:D137)</f>
        <v>1883</v>
      </c>
      <c r="E139" s="1">
        <f>SUM(E133:E137)</f>
        <v>4850</v>
      </c>
    </row>
  </sheetData>
  <mergeCells count="10">
    <mergeCell ref="U5:W5"/>
    <mergeCell ref="Q48:T48"/>
    <mergeCell ref="L81:O81"/>
    <mergeCell ref="L103:O103"/>
    <mergeCell ref="G3:J3"/>
    <mergeCell ref="G37:J37"/>
    <mergeCell ref="G48:J48"/>
    <mergeCell ref="L3:O3"/>
    <mergeCell ref="L37:O37"/>
    <mergeCell ref="L48:O4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52"/>
  <sheetViews>
    <sheetView topLeftCell="A7" workbookViewId="0">
      <selection activeCell="J56" sqref="J56"/>
    </sheetView>
  </sheetViews>
  <sheetFormatPr baseColWidth="10" defaultRowHeight="16"/>
  <cols>
    <col min="1" max="1" width="86.33203125" customWidth="1"/>
  </cols>
  <sheetData>
    <row r="2" spans="1:5" ht="24">
      <c r="A2" s="144" t="s">
        <v>4211</v>
      </c>
    </row>
    <row r="5" spans="1:5">
      <c r="B5" s="42" t="s">
        <v>24</v>
      </c>
      <c r="C5" s="42" t="s">
        <v>25</v>
      </c>
      <c r="D5" s="42" t="s">
        <v>45</v>
      </c>
      <c r="E5" s="42" t="s">
        <v>139</v>
      </c>
    </row>
    <row r="6" spans="1:5">
      <c r="A6" s="3" t="s">
        <v>4212</v>
      </c>
      <c r="B6" s="145" t="s">
        <v>57</v>
      </c>
      <c r="C6" s="145" t="s">
        <v>140</v>
      </c>
      <c r="D6" s="145" t="s">
        <v>146</v>
      </c>
      <c r="E6" s="145" t="s">
        <v>150</v>
      </c>
    </row>
    <row r="7" spans="1:5">
      <c r="A7" s="54" t="s">
        <v>4214</v>
      </c>
      <c r="B7" s="94">
        <v>0.52560366361365529</v>
      </c>
      <c r="C7" s="95">
        <v>0.30469409919150475</v>
      </c>
      <c r="D7" s="95">
        <v>0.26781956613230284</v>
      </c>
      <c r="E7" s="96">
        <v>0.33252772492758093</v>
      </c>
    </row>
    <row r="8" spans="1:5">
      <c r="A8" s="56" t="s">
        <v>218</v>
      </c>
      <c r="B8" s="88">
        <v>1.5403830141548709</v>
      </c>
      <c r="C8" s="89">
        <v>1.1071557861711114</v>
      </c>
      <c r="D8" s="89">
        <v>1.0368443203122011</v>
      </c>
      <c r="E8" s="90">
        <v>0.8347474331944944</v>
      </c>
    </row>
    <row r="9" spans="1:5">
      <c r="A9" s="56" t="s">
        <v>219</v>
      </c>
      <c r="B9" s="88">
        <v>0.17693588676103247</v>
      </c>
      <c r="C9" s="89">
        <v>0.16893930252202244</v>
      </c>
      <c r="D9" s="89">
        <v>0.10712782645292114</v>
      </c>
      <c r="E9" s="90">
        <v>0.12169829108174354</v>
      </c>
    </row>
    <row r="10" spans="1:5">
      <c r="A10" s="56" t="s">
        <v>220</v>
      </c>
      <c r="B10" s="88">
        <v>1.738134887593672</v>
      </c>
      <c r="C10" s="89">
        <v>2.0906238687100278</v>
      </c>
      <c r="D10" s="89">
        <v>1.4653556261238856</v>
      </c>
      <c r="E10" s="90">
        <v>1.2186969712552065</v>
      </c>
    </row>
    <row r="11" spans="1:5">
      <c r="A11" s="56" t="s">
        <v>221</v>
      </c>
      <c r="B11" s="88">
        <v>0.44754371357202333</v>
      </c>
      <c r="C11" s="89">
        <v>0.34089537830336669</v>
      </c>
      <c r="D11" s="89">
        <v>0.52416115085893555</v>
      </c>
      <c r="E11" s="90">
        <v>0.24168252172571605</v>
      </c>
    </row>
    <row r="12" spans="1:5">
      <c r="A12" s="56" t="s">
        <v>222</v>
      </c>
      <c r="B12" s="88">
        <v>0.15611990008326396</v>
      </c>
      <c r="C12" s="89">
        <v>0.12972125015083866</v>
      </c>
      <c r="D12" s="89">
        <v>8.0345869839690859E-2</v>
      </c>
      <c r="E12" s="90">
        <v>7.5418659261925577E-2</v>
      </c>
    </row>
    <row r="13" spans="1:5">
      <c r="A13" s="56" t="s">
        <v>223</v>
      </c>
      <c r="B13" s="88">
        <v>1.7901748542880933</v>
      </c>
      <c r="C13" s="89">
        <v>1.0769880535778931</v>
      </c>
      <c r="D13" s="89">
        <v>0.7078088533496576</v>
      </c>
      <c r="E13" s="90">
        <v>1.5820777840626661</v>
      </c>
    </row>
    <row r="14" spans="1:5">
      <c r="A14" s="56" t="s">
        <v>257</v>
      </c>
      <c r="B14" s="88">
        <v>0</v>
      </c>
      <c r="C14" s="89">
        <v>6.0335465186436591E-3</v>
      </c>
      <c r="D14" s="89">
        <v>3.8259938018900411E-3</v>
      </c>
      <c r="E14" s="90">
        <v>0</v>
      </c>
    </row>
    <row r="15" spans="1:5">
      <c r="A15" s="56" t="s">
        <v>224</v>
      </c>
      <c r="B15" s="88">
        <v>0.55682764363030812</v>
      </c>
      <c r="C15" s="89">
        <v>0.41631470978641244</v>
      </c>
      <c r="D15" s="89">
        <v>0.39025136779278419</v>
      </c>
      <c r="E15" s="90">
        <v>0.33252772492758093</v>
      </c>
    </row>
    <row r="16" spans="1:5">
      <c r="A16" s="181" t="s">
        <v>225</v>
      </c>
      <c r="B16" s="116">
        <v>60.678601165695255</v>
      </c>
      <c r="C16" s="117">
        <v>59.635573790273924</v>
      </c>
      <c r="D16" s="117">
        <v>66.20499674790527</v>
      </c>
      <c r="E16" s="118">
        <v>65.096587305668393</v>
      </c>
    </row>
    <row r="17" spans="1:5">
      <c r="A17" s="56" t="s">
        <v>226</v>
      </c>
      <c r="B17" s="88">
        <v>0.33305578684429643</v>
      </c>
      <c r="C17" s="89">
        <v>0.22625799444913719</v>
      </c>
      <c r="D17" s="89">
        <v>0.25251559092474268</v>
      </c>
      <c r="E17" s="90">
        <v>0.55364152140004452</v>
      </c>
    </row>
    <row r="18" spans="1:5">
      <c r="A18" s="56" t="s">
        <v>227</v>
      </c>
      <c r="B18" s="88">
        <v>8.799958368026644</v>
      </c>
      <c r="C18" s="89">
        <v>8.7938940509231323</v>
      </c>
      <c r="D18" s="89">
        <v>8.635268010865822</v>
      </c>
      <c r="E18" s="90">
        <v>8.2326322826142846</v>
      </c>
    </row>
    <row r="19" spans="1:5">
      <c r="A19" s="56" t="s">
        <v>228</v>
      </c>
      <c r="B19" s="88">
        <v>0.42672772689425481</v>
      </c>
      <c r="C19" s="89">
        <v>0.14178834318812597</v>
      </c>
      <c r="D19" s="89">
        <v>0.28312354133986301</v>
      </c>
      <c r="E19" s="90">
        <v>0.3119589996743285</v>
      </c>
    </row>
    <row r="20" spans="1:5">
      <c r="A20" s="56" t="s">
        <v>229</v>
      </c>
      <c r="B20" s="88">
        <v>5.2039966694421317E-3</v>
      </c>
      <c r="C20" s="89">
        <v>2.4134186074574637E-2</v>
      </c>
      <c r="D20" s="89">
        <v>0</v>
      </c>
      <c r="E20" s="90">
        <v>0</v>
      </c>
    </row>
    <row r="21" spans="1:5">
      <c r="A21" s="56" t="s">
        <v>230</v>
      </c>
      <c r="B21" s="88">
        <v>22.226269775187344</v>
      </c>
      <c r="C21" s="89">
        <v>25.096536744298298</v>
      </c>
      <c r="D21" s="89">
        <v>19.76890997436584</v>
      </c>
      <c r="E21" s="90">
        <v>20.902967038617781</v>
      </c>
    </row>
    <row r="22" spans="1:5">
      <c r="A22" s="56" t="s">
        <v>231</v>
      </c>
      <c r="B22" s="88">
        <v>0.57243963363863448</v>
      </c>
      <c r="C22" s="89">
        <v>0.40424761674912513</v>
      </c>
      <c r="D22" s="89">
        <v>0.25251559092474268</v>
      </c>
      <c r="E22" s="90">
        <v>0.13883889545945391</v>
      </c>
    </row>
    <row r="23" spans="1:5">
      <c r="A23" s="56" t="s">
        <v>258</v>
      </c>
      <c r="B23" s="88">
        <v>0</v>
      </c>
      <c r="C23" s="89">
        <v>0</v>
      </c>
      <c r="D23" s="89">
        <v>3.8259938018900411E-3</v>
      </c>
      <c r="E23" s="90">
        <v>0</v>
      </c>
    </row>
    <row r="24" spans="1:5">
      <c r="A24" s="56" t="s">
        <v>232</v>
      </c>
      <c r="B24" s="88">
        <v>1.5611990008326394E-2</v>
      </c>
      <c r="C24" s="89">
        <v>1.2067093037287318E-2</v>
      </c>
      <c r="D24" s="89">
        <v>0</v>
      </c>
      <c r="E24" s="90">
        <v>8.5703021888551799E-3</v>
      </c>
    </row>
    <row r="25" spans="1:5">
      <c r="A25" s="57" t="s">
        <v>233</v>
      </c>
      <c r="B25" s="91">
        <v>1.0407993338884263E-2</v>
      </c>
      <c r="C25" s="92">
        <v>2.4134186074574637E-2</v>
      </c>
      <c r="D25" s="92">
        <v>1.5303975207560164E-2</v>
      </c>
      <c r="E25" s="93">
        <v>1.5426543939939322E-2</v>
      </c>
    </row>
    <row r="27" spans="1:5">
      <c r="B27" s="42" t="s">
        <v>24</v>
      </c>
      <c r="C27" s="42" t="s">
        <v>25</v>
      </c>
      <c r="D27" s="42" t="s">
        <v>45</v>
      </c>
      <c r="E27" s="42" t="s">
        <v>139</v>
      </c>
    </row>
    <row r="28" spans="1:5">
      <c r="A28" s="3" t="s">
        <v>4213</v>
      </c>
      <c r="B28" s="145" t="s">
        <v>57</v>
      </c>
      <c r="C28" s="145" t="s">
        <v>140</v>
      </c>
      <c r="D28" s="145" t="s">
        <v>146</v>
      </c>
      <c r="E28" s="145" t="s">
        <v>150</v>
      </c>
    </row>
    <row r="29" spans="1:5">
      <c r="A29" s="54" t="s">
        <v>218</v>
      </c>
      <c r="B29" s="94">
        <v>1.5403830141548709</v>
      </c>
      <c r="C29" s="95">
        <v>1.1071557861711114</v>
      </c>
      <c r="D29" s="95">
        <v>1.0368443203122011</v>
      </c>
      <c r="E29" s="96">
        <v>0.8347474331944944</v>
      </c>
    </row>
    <row r="30" spans="1:5">
      <c r="A30" s="56" t="s">
        <v>220</v>
      </c>
      <c r="B30" s="88">
        <v>1.738134887593672</v>
      </c>
      <c r="C30" s="89">
        <v>2.0906238687100278</v>
      </c>
      <c r="D30" s="89">
        <v>1.4653556261238856</v>
      </c>
      <c r="E30" s="90">
        <v>1.2186969712552065</v>
      </c>
    </row>
    <row r="31" spans="1:5">
      <c r="A31" s="56" t="s">
        <v>223</v>
      </c>
      <c r="B31" s="88">
        <v>1.7901748542880933</v>
      </c>
      <c r="C31" s="89">
        <v>1.0769880535778931</v>
      </c>
      <c r="D31" s="89">
        <v>0.7078088533496576</v>
      </c>
      <c r="E31" s="90">
        <v>1.5820777840626661</v>
      </c>
    </row>
    <row r="32" spans="1:5">
      <c r="A32" s="181" t="s">
        <v>225</v>
      </c>
      <c r="B32" s="116">
        <v>60.678601165695255</v>
      </c>
      <c r="C32" s="117">
        <v>59.635573790273924</v>
      </c>
      <c r="D32" s="117">
        <v>66.20499674790527</v>
      </c>
      <c r="E32" s="118">
        <v>65.096587305668393</v>
      </c>
    </row>
    <row r="33" spans="1:5">
      <c r="A33" s="57" t="s">
        <v>230</v>
      </c>
      <c r="B33" s="91">
        <v>22.226269775187344</v>
      </c>
      <c r="C33" s="92">
        <v>25.096536744298298</v>
      </c>
      <c r="D33" s="92">
        <v>19.76890997436584</v>
      </c>
      <c r="E33" s="93">
        <v>20.902967038617781</v>
      </c>
    </row>
    <row r="35" spans="1:5">
      <c r="B35" s="42" t="s">
        <v>24</v>
      </c>
      <c r="C35" s="42" t="s">
        <v>25</v>
      </c>
      <c r="D35" s="42" t="s">
        <v>45</v>
      </c>
      <c r="E35" s="42" t="s">
        <v>139</v>
      </c>
    </row>
    <row r="36" spans="1:5">
      <c r="B36" s="145" t="s">
        <v>57</v>
      </c>
      <c r="C36" s="145" t="s">
        <v>140</v>
      </c>
      <c r="D36" s="145" t="s">
        <v>146</v>
      </c>
      <c r="E36" s="145" t="s">
        <v>150</v>
      </c>
    </row>
    <row r="37" spans="1:5">
      <c r="A37" s="28" t="s">
        <v>225</v>
      </c>
      <c r="B37" s="32">
        <v>60.678601165695255</v>
      </c>
      <c r="C37" s="32">
        <v>59.635573790273924</v>
      </c>
      <c r="D37" s="32">
        <v>66.20499674790527</v>
      </c>
      <c r="E37" s="32">
        <v>65.096587305668393</v>
      </c>
    </row>
    <row r="38" spans="1:5">
      <c r="A38" t="s">
        <v>230</v>
      </c>
      <c r="B38" s="6">
        <v>22.226269775187344</v>
      </c>
      <c r="C38" s="6">
        <v>25.096536744298298</v>
      </c>
      <c r="D38" s="6">
        <v>19.76890997436584</v>
      </c>
      <c r="E38" s="6">
        <v>20.902967038617781</v>
      </c>
    </row>
    <row r="41" spans="1:5">
      <c r="B41" s="42" t="s">
        <v>24</v>
      </c>
      <c r="C41" s="42" t="s">
        <v>25</v>
      </c>
      <c r="D41" s="42" t="s">
        <v>45</v>
      </c>
      <c r="E41" s="42" t="s">
        <v>139</v>
      </c>
    </row>
    <row r="42" spans="1:5">
      <c r="B42" s="145" t="s">
        <v>57</v>
      </c>
      <c r="C42" s="145" t="s">
        <v>140</v>
      </c>
      <c r="D42" s="145" t="s">
        <v>146</v>
      </c>
      <c r="E42" s="145" t="s">
        <v>150</v>
      </c>
    </row>
    <row r="43" spans="1:5">
      <c r="A43" s="13" t="s">
        <v>235</v>
      </c>
      <c r="B43" s="14">
        <v>29.659131174261216</v>
      </c>
      <c r="C43" s="14">
        <v>29.74969342855082</v>
      </c>
      <c r="D43" s="14">
        <v>29.337328240923657</v>
      </c>
      <c r="E43" s="14">
        <v>28.956058857626019</v>
      </c>
    </row>
    <row r="44" spans="1:5">
      <c r="A44" s="28" t="s">
        <v>238</v>
      </c>
      <c r="B44" s="29">
        <v>32.104032315215079</v>
      </c>
      <c r="C44" s="29">
        <v>32.28377696025391</v>
      </c>
      <c r="D44" s="29">
        <v>32.314851398217655</v>
      </c>
      <c r="E44" s="29">
        <v>32.762022260392349</v>
      </c>
    </row>
    <row r="45" spans="1:5">
      <c r="A45" s="13" t="s">
        <v>239</v>
      </c>
      <c r="B45" s="14">
        <v>29.676139182198284</v>
      </c>
      <c r="C45" s="14">
        <v>29.767005698622231</v>
      </c>
      <c r="D45" s="14">
        <v>29.359278282628736</v>
      </c>
      <c r="E45" s="14">
        <v>28.989029338410077</v>
      </c>
    </row>
    <row r="46" spans="1:5">
      <c r="A46" s="28" t="s">
        <v>240</v>
      </c>
      <c r="B46" s="29">
        <v>1.6611154418538729</v>
      </c>
      <c r="C46" s="29">
        <v>1.6901103657217054</v>
      </c>
      <c r="D46" s="29">
        <v>2.0523288994249089</v>
      </c>
      <c r="E46" s="29">
        <v>2.5631889899865459</v>
      </c>
    </row>
    <row r="47" spans="1:5">
      <c r="A47" t="s">
        <v>248</v>
      </c>
      <c r="B47" s="14">
        <v>3.0529374247041314</v>
      </c>
      <c r="C47" s="14">
        <v>3.0318112962562216</v>
      </c>
      <c r="D47" s="14">
        <v>3.1673910180429341</v>
      </c>
      <c r="E47" s="14">
        <v>3.0471105627848356</v>
      </c>
    </row>
    <row r="49" spans="1:5">
      <c r="B49" s="42" t="s">
        <v>24</v>
      </c>
      <c r="C49" s="42" t="s">
        <v>25</v>
      </c>
      <c r="D49" s="42" t="s">
        <v>45</v>
      </c>
      <c r="E49" s="42" t="s">
        <v>139</v>
      </c>
    </row>
    <row r="50" spans="1:5">
      <c r="B50" s="145" t="s">
        <v>57</v>
      </c>
      <c r="C50" s="145" t="s">
        <v>140</v>
      </c>
      <c r="D50" s="145" t="s">
        <v>146</v>
      </c>
      <c r="E50" s="145" t="s">
        <v>150</v>
      </c>
    </row>
    <row r="51" spans="1:5">
      <c r="A51" s="28" t="s">
        <v>240</v>
      </c>
      <c r="B51" s="29">
        <v>1.6611154418538729</v>
      </c>
      <c r="C51" s="29">
        <v>1.6901103657217054</v>
      </c>
      <c r="D51" s="29">
        <v>2.0523288994249089</v>
      </c>
      <c r="E51" s="29">
        <v>2.5631889899865459</v>
      </c>
    </row>
    <row r="52" spans="1:5">
      <c r="A52" t="s">
        <v>248</v>
      </c>
      <c r="B52" s="14">
        <v>3.0529374247041314</v>
      </c>
      <c r="C52" s="14">
        <v>3.0318112962562216</v>
      </c>
      <c r="D52" s="14">
        <v>3.1673910180429341</v>
      </c>
      <c r="E52" s="14">
        <v>3.0471105627848356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Stat générales</vt:lpstr>
      <vt:lpstr>Taxonomie</vt:lpstr>
      <vt:lpstr>Résumé Genres</vt:lpstr>
      <vt:lpstr>GenresTotC1</vt:lpstr>
      <vt:lpstr>GenresTotC4</vt:lpstr>
      <vt:lpstr>GenresTotC7</vt:lpstr>
      <vt:lpstr>GenresTotC10</vt:lpstr>
      <vt:lpstr>Fonctionnalité</vt:lpstr>
      <vt:lpstr>Fonct. (résistance métaux)</vt:lpstr>
      <vt:lpstr>Fonctionnalité!level1725560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David Gillan</cp:lastModifiedBy>
  <dcterms:created xsi:type="dcterms:W3CDTF">2015-11-16T12:35:22Z</dcterms:created>
  <dcterms:modified xsi:type="dcterms:W3CDTF">2018-08-30T08:41:20Z</dcterms:modified>
</cp:coreProperties>
</file>